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EGA\2025\1. ŽUPANIJA\FINANCIJSKI PLAN ZA 2025-2027\I.REBALANS 2025\ŠO\"/>
    </mc:Choice>
  </mc:AlternateContent>
  <bookViews>
    <workbookView xWindow="0" yWindow="0" windowWidth="28800" windowHeight="10620"/>
  </bookViews>
  <sheets>
    <sheet name="Sažetak općeg dijela" sheetId="1" r:id="rId1"/>
    <sheet name="opći d. prih i rash po ek.kl" sheetId="7" r:id="rId2"/>
    <sheet name="opći dio prih i rash po izvoru" sheetId="8" r:id="rId3"/>
    <sheet name="opći dio  rash po funkc. kl." sheetId="9" r:id="rId4"/>
    <sheet name="posebni dio- program. kl" sheetId="1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10" i="1" l="1"/>
  <c r="E9" i="1"/>
  <c r="C11" i="1"/>
  <c r="D11" i="1"/>
  <c r="B11" i="1"/>
  <c r="E6" i="1"/>
  <c r="C8" i="1"/>
  <c r="B8" i="1"/>
  <c r="E8" i="1" s="1"/>
  <c r="E11" i="1" l="1"/>
  <c r="D13" i="1"/>
  <c r="C13" i="1"/>
  <c r="B13" i="1"/>
  <c r="B24" i="1" l="1"/>
  <c r="B28" i="1" s="1"/>
  <c r="B22" i="1"/>
  <c r="E22" i="1" s="1"/>
  <c r="C24" i="1"/>
  <c r="C28" i="1"/>
  <c r="D24" i="1"/>
  <c r="E24" i="1" s="1"/>
  <c r="E13" i="1"/>
  <c r="D28" i="1"/>
  <c r="E28" i="1" s="1"/>
</calcChain>
</file>

<file path=xl/sharedStrings.xml><?xml version="1.0" encoding="utf-8"?>
<sst xmlns="http://schemas.openxmlformats.org/spreadsheetml/2006/main" count="291" uniqueCount="104">
  <si>
    <t>A. RAČUN PRIHODA I RASHODA</t>
  </si>
  <si>
    <t>Oznaka</t>
  </si>
  <si>
    <t>B. RAČUN FINANCIRANJA</t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</si>
  <si>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</t>
    </r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</si>
  <si>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financ.im. i otplate zajmova</t>
    </r>
  </si>
  <si>
    <t>Povećanje / smanjenje (2.)</t>
  </si>
  <si>
    <t>Indeks (4.)</t>
  </si>
  <si>
    <t>Indeks  3/1                    (4.)</t>
  </si>
  <si>
    <t>Indeks  3/1             (4.)</t>
  </si>
  <si>
    <t>Indeks    3/1                (4.)</t>
  </si>
  <si>
    <t>63 Pomoći iz inozemstva i od subjekata unutar općeg proračuna</t>
  </si>
  <si>
    <t>Izvor: 52 Pomoći - proračunski korisnici</t>
  </si>
  <si>
    <t>64 Prihodi od imovine</t>
  </si>
  <si>
    <t>Izvor: 32 Vlastiti prihodi - proračunski korisnici</t>
  </si>
  <si>
    <t>65 Prihodi od upravnih i administrativnih pristojbi, pristojbi po posebnim propisima i naknada</t>
  </si>
  <si>
    <t>Izvor: 43 Prihodi za posebne namjene - proračunski korisnici</t>
  </si>
  <si>
    <t>Izvor: 73 Prihodi od prodaje ili zamjene nefin. imov. i naknade štete s nalova osiguranja - prorač. korisnici</t>
  </si>
  <si>
    <t>Izvor: 62 Donacije - proračunski korisnici</t>
  </si>
  <si>
    <t>67 Prihodi iz nadležnog proračuna i od HZZO-a temeljem ugovornih obveza</t>
  </si>
  <si>
    <t>Izvor: 11 Opći prihodi i primici</t>
  </si>
  <si>
    <t>Izvor: 44 Prihodi za decentralizirane funkcije</t>
  </si>
  <si>
    <t>Izvor: 51 Pomoći</t>
  </si>
  <si>
    <t>68 Kazne, upravne mjere i ostali prihodi</t>
  </si>
  <si>
    <t>SVEUKUPNO PRIHODI</t>
  </si>
  <si>
    <t>31 Rashodi za zaposlene</t>
  </si>
  <si>
    <t>32 Materijalni rashodi</t>
  </si>
  <si>
    <t>Izvor: 38 Prenesena sredstva - vlastiti prihodi proračunskih korisnika</t>
  </si>
  <si>
    <t>Izvor: 48 Prenesena sredstva - namjenski prihodi</t>
  </si>
  <si>
    <t>Izvor: 58 Prenesena sredstva - pomoći</t>
  </si>
  <si>
    <t>Izvor: 68 Prenesena sredstva - donacije</t>
  </si>
  <si>
    <t>Izvor: 78 Prenesena sredstva - prihodi od prodaje ili zamjene nefinancijske imovine i naknade s naslova osiguranja</t>
  </si>
  <si>
    <t>34 Financijski rashodi</t>
  </si>
  <si>
    <t>37 Naknade građanima i kućanstvima na temelju osiguranja i druge naknade</t>
  </si>
  <si>
    <t>42 Rashodi za nabavu proizvedene dugotrajne imovine</t>
  </si>
  <si>
    <t>SVEUKUPNO RASHODI</t>
  </si>
  <si>
    <t>6 Prihodi poslovanja</t>
  </si>
  <si>
    <t>3 Rashodi poslovanja</t>
  </si>
  <si>
    <t>4 Rashodi za nabavu nefinancijske imovine</t>
  </si>
  <si>
    <t>SVEUKUPNO RASHODI I IZDACI</t>
  </si>
  <si>
    <t>Program: 5301 Osnovnoškolsko obrazovanje</t>
  </si>
  <si>
    <t>A 530101 Osiguravanje uvjeta rada</t>
  </si>
  <si>
    <t>T 530102 Investicijsko održavanje objekata i opreme</t>
  </si>
  <si>
    <t>A 530106 Nabava udžbenika za učenike OŠ</t>
  </si>
  <si>
    <t>A 530107 Prehrana za učenike u osnovnim školama</t>
  </si>
  <si>
    <t>Program: 5302 Unapređenje kvalitete odgojno obrazovnog sustava</t>
  </si>
  <si>
    <t>A 530202 Produženi boravak učenika-putnika</t>
  </si>
  <si>
    <t>A 530209 Sufinanciranje rada pomoćnika u nastavi</t>
  </si>
  <si>
    <t>A 530222 Programi školskog kurikuluma</t>
  </si>
  <si>
    <t>Program: 5306 Obilježavanje postignuća učenika i nastavnika</t>
  </si>
  <si>
    <t>A 530604 Natjecanja i smotre</t>
  </si>
  <si>
    <t>Program: 5308 Kapitalna ulaganja u odgojno obrazovnu infrastrukturu</t>
  </si>
  <si>
    <t>K 530801 Opremanje ustanova školstva</t>
  </si>
  <si>
    <t>Prihodi poslovanja</t>
  </si>
  <si>
    <t>Prihodi od prodaje nefinancijske imovine</t>
  </si>
  <si>
    <t>Rashodi poslovanja</t>
  </si>
  <si>
    <t>Rashodi za nabavu nefinancijske imovine</t>
  </si>
  <si>
    <t>UKUPNO RASHODI I IZDACI</t>
  </si>
  <si>
    <t>UKUPNO PRIHODI I PRIMICI</t>
  </si>
  <si>
    <t>RAZLIKA - VIŠAK/MANJAK</t>
  </si>
  <si>
    <t>Funk. klas: 09 OBRAZOVANJE</t>
  </si>
  <si>
    <t>091 Predškolsko i osnovno obrazovanje</t>
  </si>
  <si>
    <t>098 Usluge obrazovanja koje nisu drugdje svrstane</t>
  </si>
  <si>
    <t>A 530239 Županijska škola plivanja</t>
  </si>
  <si>
    <t>A 530240 Osiguranje besplatnih zaliha menstrualnih higijenskih potrepština</t>
  </si>
  <si>
    <t>POSEBNI DIO 1.Rashodi i izdaci po izvorima i ekonomskoj klasifikaciji, raspoređeni u programe koji se sastoje od aktivnosti i projekata</t>
  </si>
  <si>
    <t xml:space="preserve"> OPĆI DIO 2. 1. Prihodi i rashodi po ekonomskoj klasifikaciji</t>
  </si>
  <si>
    <t>OPĆI DIO 2. 3. Rashodi po funkcijskoj klasifikaciji</t>
  </si>
  <si>
    <t>Plan 2025 (1.)</t>
  </si>
  <si>
    <t>Novi plan 2025.               (3.)</t>
  </si>
  <si>
    <t>Plan 2025              (1.)</t>
  </si>
  <si>
    <t>Novi plan 2025.(3.)</t>
  </si>
  <si>
    <t>Plan 2025. (1.)</t>
  </si>
  <si>
    <t>Novi plan  2025.               (3.)</t>
  </si>
  <si>
    <t>Plan 2025.                         (1.)</t>
  </si>
  <si>
    <t>Plan 2025.(1.)</t>
  </si>
  <si>
    <t>66 Prihodi od prodaje proizvoda i robe te pruženih usluga, prihodi od donacija te povrati po protestiranim jamstvima</t>
  </si>
  <si>
    <t>38 Rashodi za donacije, kazne, naknade šteta i kapitalne pomoći</t>
  </si>
  <si>
    <t>Novi plan 2025 (3.)</t>
  </si>
  <si>
    <t>Novi plan 2025. (3.)</t>
  </si>
  <si>
    <t>Izvor: 1 OPĆI PRIHODI I PRIMICI</t>
  </si>
  <si>
    <t>Izvor: 3 VLASTITI PRIHODI</t>
  </si>
  <si>
    <t>Izvor: 4 PRIHODI ZA POSEBNE NAMJENE</t>
  </si>
  <si>
    <t>Izvor: 5 POMOĆI</t>
  </si>
  <si>
    <t>Izvor: 6 DONACIJE</t>
  </si>
  <si>
    <t>Izvor: 7 PRIHODI OD PRODAJE ILI ZAMJENE NEFINANCIJSKE IMOVINE I NAKNADE S NASLOVA OSIGURANJA</t>
  </si>
  <si>
    <t>OPĆI DIO 2. 2. Prihodi i rashodi po izvorima</t>
  </si>
  <si>
    <t>PRIHODI</t>
  </si>
  <si>
    <t>RASHODI</t>
  </si>
  <si>
    <t>Razdjel: 5 UPRAVNI ODJEL ZA ODGOJ I OBRAZOVANJE</t>
  </si>
  <si>
    <t>Glava: 5-3 ŽUPANIJSKE USTANOVE OSNOVNOG ŠKOLSTVA</t>
  </si>
  <si>
    <t>10573 OŠ FRAN KRSTO FRANKOPAN KRK</t>
  </si>
  <si>
    <t xml:space="preserve">C. PRENESENI VIŠAK ILI MANJAK IZ PRETHODNE GODINE </t>
  </si>
  <si>
    <r>
      <t>Prijenos viška</t>
    </r>
    <r>
      <rPr>
        <b/>
        <sz val="11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 xml:space="preserve"> iz prethodne(ih) godine </t>
    </r>
  </si>
  <si>
    <t>D.  VIŠEGODIŠNJI PLAN URAVNOTEŽENJA</t>
  </si>
  <si>
    <t>Naziv</t>
  </si>
  <si>
    <t>PRIJENOS VIŠKA/MANJKA IZ PRETHODNE(IH) GODINA</t>
  </si>
  <si>
    <t>VIŠAK/MANJAK IZ PRETHODNE(IH) GODINA KOJI ĆE SE RASPOREDITI/POKRITI</t>
  </si>
  <si>
    <t>VIŠAK/MANJAK TEKUĆE GODINE</t>
  </si>
  <si>
    <t>PRIJENOS VIŠKA/MANJKA U SLIJEDEĆE RAZDOBLJE</t>
  </si>
  <si>
    <t>PRENESENI VIŠAK/MANJAK  U SLIJEDEĆE RAZDOBLJE</t>
  </si>
  <si>
    <t>VIŠAK/MANJAK + NETO FINANCIRANJE + PRIJENOS VIŠKA/MANJKA IZ PRETHODNE(IH) GODINA - PRIJENOS VIŠKA/MANJKA U SLIJEDEĆE RAZDOBLJE</t>
  </si>
  <si>
    <t xml:space="preserve">Prijenos manjka  iz prethodne(ih) godine  </t>
  </si>
  <si>
    <t>OPĆI DIO 1.1. Sažetak računa prihoda i rashoda</t>
  </si>
  <si>
    <t xml:space="preserve">I. IZMJENE I DOPUNE FINANCIJSKOG PLANA 2025. GODINE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</si>
</sst>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6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6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theme="1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rgb="FF000000"/>
      <name val="Verdana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DD8E6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5">
    <xf numFmtId="0" fontId="0" fillId="0" borderId="0" xfId="0"/>
    <xf numFmtId="0" fontId="1" fillId="0" borderId="0" xfId="0" applyFont="1" applyAlignment="1">
      <alignment horizontal="left" indent="1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>
      <alignment horizontal="center"/>
    </xf>
    <xf numFmtId="0" fontId="9" fillId="0" borderId="0" xfId="0" applyFont="1" applyFill="1"/>
    <xf numFmtId="0" fontId="11" fillId="3" borderId="0" xfId="0" applyFont="1" applyFill="1"/>
    <xf numFmtId="0" fontId="12" fillId="0" borderId="0" xfId="0" applyFont="1"/>
    <xf numFmtId="0" fontId="5" fillId="2" borderId="0" xfId="0" applyFont="1" applyFill="1" applyBorder="1" applyAlignment="1">
      <alignment horizontal="right" wrapText="1"/>
    </xf>
    <xf numFmtId="4" fontId="5" fillId="2" borderId="0" xfId="0" applyNumberFormat="1" applyFont="1" applyFill="1" applyBorder="1" applyAlignment="1">
      <alignment horizontal="right" wrapText="1"/>
    </xf>
    <xf numFmtId="0" fontId="13" fillId="0" borderId="0" xfId="0" applyFont="1" applyAlignment="1">
      <alignment horizontal="left" indent="1"/>
    </xf>
    <xf numFmtId="0" fontId="14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15" fillId="0" borderId="0" xfId="0" applyFont="1"/>
    <xf numFmtId="0" fontId="15" fillId="2" borderId="0" xfId="0" applyFont="1" applyFill="1"/>
    <xf numFmtId="0" fontId="1" fillId="0" borderId="5" xfId="0" applyFont="1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0" fontId="1" fillId="0" borderId="7" xfId="0" applyFont="1" applyBorder="1" applyAlignment="1">
      <alignment horizontal="left" indent="1"/>
    </xf>
    <xf numFmtId="0" fontId="1" fillId="0" borderId="10" xfId="0" applyFont="1" applyBorder="1" applyAlignment="1">
      <alignment horizontal="left" indent="1"/>
    </xf>
    <xf numFmtId="0" fontId="1" fillId="0" borderId="0" xfId="0" applyFont="1" applyBorder="1" applyAlignment="1">
      <alignment horizontal="left" indent="1"/>
    </xf>
    <xf numFmtId="0" fontId="1" fillId="0" borderId="11" xfId="0" applyFont="1" applyBorder="1" applyAlignment="1">
      <alignment horizontal="left" indent="1"/>
    </xf>
    <xf numFmtId="0" fontId="5" fillId="2" borderId="10" xfId="0" applyFont="1" applyFill="1" applyBorder="1" applyAlignment="1">
      <alignment horizontal="left" wrapText="1" indent="5"/>
    </xf>
    <xf numFmtId="4" fontId="5" fillId="2" borderId="11" xfId="0" applyNumberFormat="1" applyFont="1" applyFill="1" applyBorder="1" applyAlignment="1">
      <alignment horizontal="right" wrapText="1"/>
    </xf>
    <xf numFmtId="0" fontId="16" fillId="4" borderId="3" xfId="0" applyFont="1" applyFill="1" applyBorder="1" applyAlignment="1">
      <alignment wrapText="1"/>
    </xf>
    <xf numFmtId="4" fontId="5" fillId="2" borderId="3" xfId="0" applyNumberFormat="1" applyFont="1" applyFill="1" applyBorder="1" applyAlignment="1">
      <alignment horizontal="right" wrapText="1" indent="1"/>
    </xf>
    <xf numFmtId="0" fontId="4" fillId="0" borderId="12" xfId="0" applyFont="1" applyBorder="1" applyAlignment="1">
      <alignment horizontal="center" vertical="center" wrapText="1" indent="1"/>
    </xf>
    <xf numFmtId="0" fontId="20" fillId="0" borderId="0" xfId="0" applyFont="1" applyAlignment="1">
      <alignment horizontal="left" indent="1"/>
    </xf>
    <xf numFmtId="0" fontId="16" fillId="5" borderId="3" xfId="0" applyFont="1" applyFill="1" applyBorder="1" applyAlignment="1">
      <alignment horizontal="left" wrapText="1" indent="1"/>
    </xf>
    <xf numFmtId="4" fontId="16" fillId="5" borderId="3" xfId="0" applyNumberFormat="1" applyFont="1" applyFill="1" applyBorder="1" applyAlignment="1">
      <alignment horizontal="right" wrapText="1" indent="1"/>
    </xf>
    <xf numFmtId="0" fontId="20" fillId="2" borderId="0" xfId="0" applyFont="1" applyFill="1" applyAlignment="1">
      <alignment horizontal="left" indent="1"/>
    </xf>
    <xf numFmtId="0" fontId="16" fillId="2" borderId="3" xfId="0" applyFont="1" applyFill="1" applyBorder="1" applyAlignment="1">
      <alignment horizontal="left" wrapText="1" indent="1"/>
    </xf>
    <xf numFmtId="4" fontId="16" fillId="2" borderId="3" xfId="0" applyNumberFormat="1" applyFont="1" applyFill="1" applyBorder="1" applyAlignment="1">
      <alignment horizontal="right" wrapText="1" indent="1"/>
    </xf>
    <xf numFmtId="0" fontId="16" fillId="2" borderId="3" xfId="0" applyFont="1" applyFill="1" applyBorder="1" applyAlignment="1">
      <alignment horizontal="right" wrapText="1" indent="1"/>
    </xf>
    <xf numFmtId="4" fontId="16" fillId="2" borderId="3" xfId="0" applyNumberFormat="1" applyFont="1" applyFill="1" applyBorder="1" applyAlignment="1">
      <alignment horizontal="left" wrapText="1" inden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indent="1"/>
    </xf>
    <xf numFmtId="0" fontId="6" fillId="0" borderId="2" xfId="0" applyFont="1" applyBorder="1" applyAlignment="1">
      <alignment horizontal="center" vertical="center" wrapText="1" indent="1"/>
    </xf>
    <xf numFmtId="0" fontId="7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/>
    </xf>
    <xf numFmtId="4" fontId="16" fillId="5" borderId="15" xfId="0" applyNumberFormat="1" applyFont="1" applyFill="1" applyBorder="1" applyAlignment="1">
      <alignment horizontal="right" wrapText="1" indent="1"/>
    </xf>
    <xf numFmtId="4" fontId="16" fillId="2" borderId="15" xfId="0" applyNumberFormat="1" applyFont="1" applyFill="1" applyBorder="1" applyAlignment="1">
      <alignment horizontal="right" wrapText="1" indent="1"/>
    </xf>
    <xf numFmtId="0" fontId="4" fillId="0" borderId="16" xfId="0" applyFont="1" applyBorder="1" applyAlignment="1">
      <alignment horizontal="center" vertical="center" wrapText="1" indent="1"/>
    </xf>
    <xf numFmtId="0" fontId="16" fillId="4" borderId="2" xfId="0" applyFont="1" applyFill="1" applyBorder="1" applyAlignment="1">
      <alignment wrapText="1"/>
    </xf>
    <xf numFmtId="4" fontId="16" fillId="5" borderId="2" xfId="0" applyNumberFormat="1" applyFont="1" applyFill="1" applyBorder="1" applyAlignment="1">
      <alignment horizontal="right" wrapText="1" indent="1"/>
    </xf>
    <xf numFmtId="4" fontId="16" fillId="2" borderId="2" xfId="0" applyNumberFormat="1" applyFont="1" applyFill="1" applyBorder="1" applyAlignment="1">
      <alignment horizontal="right" wrapText="1" indent="1"/>
    </xf>
    <xf numFmtId="4" fontId="5" fillId="2" borderId="3" xfId="0" applyNumberFormat="1" applyFont="1" applyFill="1" applyBorder="1" applyAlignment="1">
      <alignment horizontal="left" wrapText="1" indent="1"/>
    </xf>
    <xf numFmtId="0" fontId="5" fillId="2" borderId="2" xfId="0" applyFont="1" applyFill="1" applyBorder="1" applyAlignment="1">
      <alignment horizontal="right" wrapText="1" indent="1"/>
    </xf>
    <xf numFmtId="0" fontId="5" fillId="2" borderId="2" xfId="0" applyFont="1" applyFill="1" applyBorder="1" applyAlignment="1">
      <alignment horizontal="left" wrapText="1" indent="1"/>
    </xf>
    <xf numFmtId="4" fontId="5" fillId="2" borderId="2" xfId="0" applyNumberFormat="1" applyFont="1" applyFill="1" applyBorder="1" applyAlignment="1">
      <alignment horizontal="right" wrapText="1" indent="1"/>
    </xf>
    <xf numFmtId="0" fontId="16" fillId="2" borderId="3" xfId="0" applyFont="1" applyFill="1" applyBorder="1" applyAlignment="1">
      <alignment horizontal="left" wrapText="1" indent="3"/>
    </xf>
    <xf numFmtId="4" fontId="16" fillId="4" borderId="2" xfId="0" applyNumberFormat="1" applyFont="1" applyFill="1" applyBorder="1" applyAlignment="1">
      <alignment wrapText="1"/>
    </xf>
    <xf numFmtId="0" fontId="16" fillId="4" borderId="19" xfId="0" applyFont="1" applyFill="1" applyBorder="1" applyAlignment="1">
      <alignment horizontal="left" wrapText="1"/>
    </xf>
    <xf numFmtId="0" fontId="16" fillId="4" borderId="19" xfId="0" applyFont="1" applyFill="1" applyBorder="1" applyAlignment="1">
      <alignment wrapText="1"/>
    </xf>
    <xf numFmtId="0" fontId="16" fillId="4" borderId="20" xfId="0" applyFont="1" applyFill="1" applyBorder="1" applyAlignment="1">
      <alignment wrapText="1"/>
    </xf>
    <xf numFmtId="0" fontId="16" fillId="4" borderId="21" xfId="0" applyFont="1" applyFill="1" applyBorder="1" applyAlignment="1">
      <alignment wrapText="1"/>
    </xf>
    <xf numFmtId="0" fontId="4" fillId="0" borderId="22" xfId="0" applyFont="1" applyBorder="1" applyAlignment="1">
      <alignment horizontal="center" vertical="center" wrapText="1" indent="1"/>
    </xf>
    <xf numFmtId="0" fontId="4" fillId="0" borderId="23" xfId="0" applyFont="1" applyBorder="1" applyAlignment="1">
      <alignment horizontal="center" vertical="center" wrapText="1" indent="1"/>
    </xf>
    <xf numFmtId="0" fontId="4" fillId="0" borderId="24" xfId="0" applyFont="1" applyBorder="1" applyAlignment="1">
      <alignment horizontal="center" vertical="center" wrapText="1" indent="1"/>
    </xf>
    <xf numFmtId="0" fontId="16" fillId="5" borderId="19" xfId="0" applyFont="1" applyFill="1" applyBorder="1" applyAlignment="1">
      <alignment horizontal="left" wrapText="1" indent="1"/>
    </xf>
    <xf numFmtId="0" fontId="16" fillId="4" borderId="2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 indent="3"/>
    </xf>
    <xf numFmtId="0" fontId="16" fillId="5" borderId="2" xfId="0" applyFont="1" applyFill="1" applyBorder="1" applyAlignment="1">
      <alignment horizontal="left" wrapText="1" indent="1"/>
    </xf>
    <xf numFmtId="0" fontId="16" fillId="2" borderId="2" xfId="0" applyFont="1" applyFill="1" applyBorder="1" applyAlignment="1">
      <alignment horizontal="left" wrapText="1" indent="3"/>
    </xf>
    <xf numFmtId="0" fontId="16" fillId="5" borderId="21" xfId="0" applyFont="1" applyFill="1" applyBorder="1" applyAlignment="1">
      <alignment horizontal="left" wrapText="1" indent="1"/>
    </xf>
    <xf numFmtId="4" fontId="16" fillId="5" borderId="19" xfId="0" applyNumberFormat="1" applyFont="1" applyFill="1" applyBorder="1" applyAlignment="1">
      <alignment horizontal="right" wrapText="1" indent="1"/>
    </xf>
    <xf numFmtId="4" fontId="16" fillId="5" borderId="20" xfId="0" applyNumberFormat="1" applyFont="1" applyFill="1" applyBorder="1" applyAlignment="1">
      <alignment horizontal="right" wrapText="1" indent="1"/>
    </xf>
    <xf numFmtId="4" fontId="16" fillId="5" borderId="21" xfId="0" applyNumberFormat="1" applyFont="1" applyFill="1" applyBorder="1" applyAlignment="1">
      <alignment horizontal="right" wrapText="1" indent="1"/>
    </xf>
    <xf numFmtId="0" fontId="16" fillId="2" borderId="2" xfId="0" applyFont="1" applyFill="1" applyBorder="1" applyAlignment="1">
      <alignment horizontal="left" wrapText="1" indent="1"/>
    </xf>
    <xf numFmtId="0" fontId="4" fillId="0" borderId="21" xfId="0" applyFont="1" applyBorder="1" applyAlignment="1">
      <alignment horizontal="center" vertical="center" wrapText="1" indent="1"/>
    </xf>
    <xf numFmtId="0" fontId="16" fillId="6" borderId="3" xfId="0" applyFont="1" applyFill="1" applyBorder="1" applyAlignment="1">
      <alignment horizontal="left" wrapText="1" indent="1"/>
    </xf>
    <xf numFmtId="4" fontId="16" fillId="6" borderId="3" xfId="0" applyNumberFormat="1" applyFont="1" applyFill="1" applyBorder="1" applyAlignment="1">
      <alignment horizontal="right" wrapText="1" indent="1"/>
    </xf>
    <xf numFmtId="0" fontId="16" fillId="6" borderId="3" xfId="0" applyFont="1" applyFill="1" applyBorder="1" applyAlignment="1">
      <alignment horizontal="right" wrapText="1" indent="1"/>
    </xf>
    <xf numFmtId="0" fontId="16" fillId="2" borderId="3" xfId="0" applyFont="1" applyFill="1" applyBorder="1" applyAlignment="1">
      <alignment horizontal="left" wrapText="1" indent="4"/>
    </xf>
    <xf numFmtId="0" fontId="16" fillId="4" borderId="2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 indent="1"/>
    </xf>
    <xf numFmtId="0" fontId="1" fillId="0" borderId="0" xfId="0" applyFont="1" applyAlignment="1">
      <alignment horizontal="left" wrapText="1" inden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wrapText="1"/>
    </xf>
    <xf numFmtId="2" fontId="17" fillId="2" borderId="2" xfId="0" applyNumberFormat="1" applyFont="1" applyFill="1" applyBorder="1" applyAlignment="1">
      <alignment horizontal="right" wrapText="1"/>
    </xf>
    <xf numFmtId="0" fontId="17" fillId="2" borderId="2" xfId="0" applyFont="1" applyFill="1" applyBorder="1" applyAlignment="1">
      <alignment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right" wrapText="1"/>
    </xf>
    <xf numFmtId="0" fontId="21" fillId="2" borderId="2" xfId="0" applyFont="1" applyFill="1" applyBorder="1" applyAlignment="1">
      <alignment horizontal="left" wrapText="1"/>
    </xf>
    <xf numFmtId="4" fontId="21" fillId="2" borderId="2" xfId="0" applyNumberFormat="1" applyFont="1" applyFill="1" applyBorder="1" applyAlignment="1">
      <alignment horizontal="right" wrapText="1"/>
    </xf>
    <xf numFmtId="0" fontId="1" fillId="0" borderId="2" xfId="0" applyFont="1" applyBorder="1" applyAlignment="1">
      <alignment horizontal="left" indent="1"/>
    </xf>
    <xf numFmtId="4" fontId="21" fillId="2" borderId="2" xfId="0" applyNumberFormat="1" applyFont="1" applyFill="1" applyBorder="1" applyAlignment="1">
      <alignment wrapText="1"/>
    </xf>
    <xf numFmtId="0" fontId="22" fillId="3" borderId="2" xfId="0" applyFont="1" applyFill="1" applyBorder="1" applyAlignment="1">
      <alignment wrapText="1"/>
    </xf>
    <xf numFmtId="0" fontId="6" fillId="0" borderId="21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 inden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2" fillId="3" borderId="21" xfId="0" applyFont="1" applyFill="1" applyBorder="1" applyAlignment="1">
      <alignment wrapText="1"/>
    </xf>
    <xf numFmtId="0" fontId="4" fillId="0" borderId="25" xfId="0" applyFont="1" applyBorder="1" applyAlignment="1">
      <alignment horizontal="center" vertical="center" wrapText="1" inden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 indent="1"/>
    </xf>
    <xf numFmtId="0" fontId="18" fillId="0" borderId="17" xfId="0" applyFont="1" applyBorder="1" applyAlignment="1">
      <alignment horizontal="center" wrapText="1"/>
    </xf>
    <xf numFmtId="0" fontId="19" fillId="0" borderId="17" xfId="0" applyFont="1" applyBorder="1" applyAlignment="1">
      <alignment horizontal="center" wrapText="1"/>
    </xf>
    <xf numFmtId="0" fontId="3" fillId="0" borderId="1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>
      <alignment horizontal="center"/>
    </xf>
    <xf numFmtId="0" fontId="3" fillId="0" borderId="11" xfId="1" applyNumberFormat="1" applyFont="1" applyFill="1" applyBorder="1" applyAlignment="1" applyProtection="1">
      <alignment horizontal="center"/>
    </xf>
    <xf numFmtId="0" fontId="18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3" fillId="0" borderId="1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3" fillId="0" borderId="11" xfId="1" applyNumberFormat="1" applyFont="1" applyFill="1" applyBorder="1" applyAlignment="1" applyProtection="1">
      <alignment horizontal="center" vertical="center"/>
    </xf>
    <xf numFmtId="0" fontId="3" fillId="0" borderId="5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>
      <alignment horizontal="center"/>
    </xf>
    <xf numFmtId="0" fontId="3" fillId="0" borderId="7" xfId="1" applyNumberFormat="1" applyFont="1" applyFill="1" applyBorder="1" applyAlignment="1" applyProtection="1">
      <alignment horizontal="center"/>
    </xf>
    <xf numFmtId="0" fontId="18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18" xfId="0" applyFont="1" applyBorder="1" applyAlignment="1">
      <alignment horizontal="center" wrapText="1"/>
    </xf>
    <xf numFmtId="0" fontId="18" fillId="0" borderId="25" xfId="0" applyFont="1" applyBorder="1" applyAlignment="1">
      <alignment horizontal="center" wrapText="1"/>
    </xf>
    <xf numFmtId="0" fontId="19" fillId="0" borderId="26" xfId="0" applyFont="1" applyBorder="1" applyAlignment="1">
      <alignment horizontal="center" wrapText="1"/>
    </xf>
    <xf numFmtId="0" fontId="19" fillId="0" borderId="27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</cellXfs>
  <cellStyles count="2">
    <cellStyle name="Normalno" xfId="0" builtinId="0"/>
    <cellStyle name="Obično_bilanc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tabSelected="1" zoomScaleNormal="100" workbookViewId="0">
      <selection activeCell="E10" sqref="E10"/>
    </sheetView>
  </sheetViews>
  <sheetFormatPr defaultColWidth="9.140625" defaultRowHeight="11.25" x14ac:dyDescent="0.15"/>
  <cols>
    <col min="1" max="1" width="38.42578125" style="1" customWidth="1"/>
    <col min="2" max="2" width="15.5703125" style="1" customWidth="1"/>
    <col min="3" max="3" width="16" style="1" customWidth="1"/>
    <col min="4" max="4" width="16.42578125" style="1" customWidth="1"/>
    <col min="5" max="5" width="17.140625" style="1" customWidth="1"/>
    <col min="6" max="16384" width="9.140625" style="1"/>
  </cols>
  <sheetData>
    <row r="1" spans="1:5" ht="32.25" customHeight="1" thickBot="1" x14ac:dyDescent="0.2">
      <c r="A1" s="106" t="s">
        <v>103</v>
      </c>
      <c r="B1" s="107"/>
      <c r="C1" s="107"/>
      <c r="D1" s="107"/>
      <c r="E1" s="108"/>
    </row>
    <row r="2" spans="1:5" ht="30.75" customHeight="1" x14ac:dyDescent="0.25">
      <c r="A2" s="101" t="s">
        <v>102</v>
      </c>
      <c r="B2" s="102"/>
      <c r="C2" s="102"/>
      <c r="D2" s="102"/>
      <c r="E2" s="102"/>
    </row>
    <row r="3" spans="1:5" ht="13.5" customHeight="1" thickBot="1" x14ac:dyDescent="0.2">
      <c r="A3" s="14"/>
      <c r="B3" s="15"/>
      <c r="C3" s="15"/>
      <c r="D3" s="15"/>
      <c r="E3" s="16"/>
    </row>
    <row r="4" spans="1:5" s="12" customFormat="1" ht="39" customHeight="1" x14ac:dyDescent="0.15">
      <c r="A4" s="75" t="s">
        <v>94</v>
      </c>
      <c r="B4" s="76" t="s">
        <v>67</v>
      </c>
      <c r="C4" s="76" t="s">
        <v>5</v>
      </c>
      <c r="D4" s="76" t="s">
        <v>68</v>
      </c>
      <c r="E4" s="77" t="s">
        <v>7</v>
      </c>
    </row>
    <row r="5" spans="1:5" s="13" customFormat="1" ht="18.75" customHeight="1" x14ac:dyDescent="0.25">
      <c r="A5" s="83" t="s">
        <v>0</v>
      </c>
      <c r="B5" s="47"/>
      <c r="C5" s="47"/>
      <c r="D5" s="47"/>
      <c r="E5" s="47"/>
    </row>
    <row r="6" spans="1:5" s="13" customFormat="1" ht="32.25" customHeight="1" x14ac:dyDescent="0.2">
      <c r="A6" s="78" t="s">
        <v>52</v>
      </c>
      <c r="B6" s="47">
        <v>4911682.38</v>
      </c>
      <c r="C6" s="47">
        <v>465067.2</v>
      </c>
      <c r="D6" s="47">
        <v>5376749.5800000001</v>
      </c>
      <c r="E6" s="47">
        <f>D6/B6*100</f>
        <v>109.46859271466165</v>
      </c>
    </row>
    <row r="7" spans="1:5" s="13" customFormat="1" ht="36.75" customHeight="1" x14ac:dyDescent="0.2">
      <c r="A7" s="78" t="s">
        <v>53</v>
      </c>
      <c r="B7" s="79"/>
      <c r="C7" s="80"/>
      <c r="D7" s="81"/>
      <c r="E7" s="82"/>
    </row>
    <row r="8" spans="1:5" s="13" customFormat="1" ht="20.25" customHeight="1" x14ac:dyDescent="0.25">
      <c r="A8" s="83" t="s">
        <v>57</v>
      </c>
      <c r="B8" s="84">
        <f>+B6+B7</f>
        <v>4911682.38</v>
      </c>
      <c r="C8" s="84">
        <f t="shared" ref="C8" si="0">+C6+C7</f>
        <v>465067.2</v>
      </c>
      <c r="D8" s="84">
        <f>+D6+D7</f>
        <v>5376749.5800000001</v>
      </c>
      <c r="E8" s="84">
        <f t="shared" ref="E8:E11" si="1">D8/B8*100</f>
        <v>109.46859271466165</v>
      </c>
    </row>
    <row r="9" spans="1:5" s="13" customFormat="1" ht="30" customHeight="1" x14ac:dyDescent="0.2">
      <c r="A9" s="78" t="s">
        <v>54</v>
      </c>
      <c r="B9" s="47">
        <v>4859252.38</v>
      </c>
      <c r="C9" s="47">
        <v>434890.2</v>
      </c>
      <c r="D9" s="47">
        <v>5294142.58</v>
      </c>
      <c r="E9" s="47">
        <f t="shared" si="1"/>
        <v>108.94973477380898</v>
      </c>
    </row>
    <row r="10" spans="1:5" s="13" customFormat="1" ht="30.75" customHeight="1" x14ac:dyDescent="0.2">
      <c r="A10" s="78" t="s">
        <v>55</v>
      </c>
      <c r="B10" s="47">
        <v>95030</v>
      </c>
      <c r="C10" s="47">
        <v>63134.46</v>
      </c>
      <c r="D10" s="47">
        <v>158164.46</v>
      </c>
      <c r="E10" s="47">
        <f t="shared" si="1"/>
        <v>166.43634641692097</v>
      </c>
    </row>
    <row r="11" spans="1:5" s="13" customFormat="1" ht="20.25" customHeight="1" x14ac:dyDescent="0.25">
      <c r="A11" s="83" t="s">
        <v>56</v>
      </c>
      <c r="B11" s="84">
        <f>+B9+B10</f>
        <v>4954282.38</v>
      </c>
      <c r="C11" s="84">
        <f t="shared" ref="C11:D11" si="2">+C9+C10</f>
        <v>498024.66000000003</v>
      </c>
      <c r="D11" s="84">
        <f t="shared" si="2"/>
        <v>5452307.04</v>
      </c>
      <c r="E11" s="84">
        <f t="shared" si="1"/>
        <v>110.05240763042659</v>
      </c>
    </row>
    <row r="12" spans="1:5" x14ac:dyDescent="0.15">
      <c r="A12" s="85"/>
      <c r="B12" s="85"/>
      <c r="C12" s="85"/>
      <c r="D12" s="85"/>
      <c r="E12" s="85"/>
    </row>
    <row r="13" spans="1:5" s="13" customFormat="1" ht="19.5" customHeight="1" x14ac:dyDescent="0.25">
      <c r="A13" s="83" t="s">
        <v>58</v>
      </c>
      <c r="B13" s="86">
        <f>B8-B11</f>
        <v>-42600</v>
      </c>
      <c r="C13" s="86">
        <f>C8-C11</f>
        <v>-32957.460000000021</v>
      </c>
      <c r="D13" s="86">
        <f>D8-D11</f>
        <v>-75557.459999999963</v>
      </c>
      <c r="E13" s="84">
        <f>D13/B13*100</f>
        <v>177.36492957746469</v>
      </c>
    </row>
    <row r="14" spans="1:5" x14ac:dyDescent="0.15">
      <c r="A14" s="17"/>
      <c r="B14" s="18"/>
      <c r="C14" s="18"/>
      <c r="D14" s="18"/>
      <c r="E14" s="19"/>
    </row>
    <row r="15" spans="1:5" x14ac:dyDescent="0.15">
      <c r="A15" s="17"/>
      <c r="B15" s="18"/>
      <c r="C15" s="18"/>
      <c r="D15" s="18"/>
      <c r="E15" s="19"/>
    </row>
    <row r="16" spans="1:5" s="2" customFormat="1" ht="17.25" customHeight="1" thickBot="1" x14ac:dyDescent="0.2">
      <c r="A16" s="109" t="s">
        <v>2</v>
      </c>
      <c r="B16" s="110"/>
      <c r="C16" s="110"/>
      <c r="D16" s="110"/>
      <c r="E16" s="111"/>
    </row>
    <row r="17" spans="1:5" s="2" customFormat="1" ht="39" thickBot="1" x14ac:dyDescent="0.2">
      <c r="A17" s="90" t="s">
        <v>94</v>
      </c>
      <c r="B17" s="91" t="s">
        <v>69</v>
      </c>
      <c r="C17" s="91" t="s">
        <v>5</v>
      </c>
      <c r="D17" s="91" t="s">
        <v>70</v>
      </c>
      <c r="E17" s="92" t="s">
        <v>6</v>
      </c>
    </row>
    <row r="18" spans="1:5" s="2" customFormat="1" ht="18.75" customHeight="1" x14ac:dyDescent="0.15">
      <c r="A18" s="88" t="s">
        <v>3</v>
      </c>
      <c r="B18" s="89">
        <v>0</v>
      </c>
      <c r="C18" s="89">
        <v>0</v>
      </c>
      <c r="D18" s="89">
        <v>0</v>
      </c>
      <c r="E18" s="89">
        <v>0</v>
      </c>
    </row>
    <row r="19" spans="1:5" s="3" customFormat="1" ht="19.5" customHeight="1" x14ac:dyDescent="0.15">
      <c r="A19" s="36" t="s">
        <v>4</v>
      </c>
      <c r="B19" s="37">
        <v>0</v>
      </c>
      <c r="C19" s="37">
        <v>0</v>
      </c>
      <c r="D19" s="37">
        <v>0</v>
      </c>
      <c r="E19" s="37">
        <v>0</v>
      </c>
    </row>
    <row r="20" spans="1:5" s="2" customFormat="1" ht="39" customHeight="1" thickBot="1" x14ac:dyDescent="0.35">
      <c r="A20" s="112" t="s">
        <v>91</v>
      </c>
      <c r="B20" s="113"/>
      <c r="C20" s="113"/>
      <c r="D20" s="113"/>
      <c r="E20" s="114"/>
    </row>
    <row r="21" spans="1:5" s="4" customFormat="1" ht="54.75" customHeight="1" thickBot="1" x14ac:dyDescent="0.3">
      <c r="A21" s="94" t="s">
        <v>94</v>
      </c>
      <c r="B21" s="95" t="s">
        <v>71</v>
      </c>
      <c r="C21" s="95" t="s">
        <v>5</v>
      </c>
      <c r="D21" s="95" t="s">
        <v>72</v>
      </c>
      <c r="E21" s="96" t="s">
        <v>8</v>
      </c>
    </row>
    <row r="22" spans="1:5" s="5" customFormat="1" ht="30.75" customHeight="1" x14ac:dyDescent="0.25">
      <c r="A22" s="93" t="s">
        <v>92</v>
      </c>
      <c r="B22" s="47">
        <f>B13</f>
        <v>-42600</v>
      </c>
      <c r="C22" s="47">
        <v>-52359.49</v>
      </c>
      <c r="D22" s="47">
        <v>-94959.49</v>
      </c>
      <c r="E22" s="47">
        <f t="shared" ref="E22" si="3">D22/B22*100</f>
        <v>222.90960093896715</v>
      </c>
    </row>
    <row r="23" spans="1:5" s="6" customFormat="1" ht="30.75" customHeight="1" x14ac:dyDescent="0.2">
      <c r="A23" s="87" t="s">
        <v>101</v>
      </c>
      <c r="B23" s="47">
        <v>0</v>
      </c>
      <c r="C23" s="47">
        <v>19402.03</v>
      </c>
      <c r="D23" s="47">
        <v>19402.03</v>
      </c>
      <c r="E23" s="47">
        <v>0</v>
      </c>
    </row>
    <row r="24" spans="1:5" s="4" customFormat="1" ht="29.25" x14ac:dyDescent="0.25">
      <c r="A24" s="87" t="s">
        <v>99</v>
      </c>
      <c r="B24" s="47">
        <f>B13</f>
        <v>-42600</v>
      </c>
      <c r="C24" s="47">
        <f>C13</f>
        <v>-32957.460000000021</v>
      </c>
      <c r="D24" s="47">
        <f>D13</f>
        <v>-75557.459999999963</v>
      </c>
      <c r="E24" s="47">
        <f>D24/B24*100</f>
        <v>177.36492957746469</v>
      </c>
    </row>
    <row r="25" spans="1:5" s="6" customFormat="1" ht="12.75" x14ac:dyDescent="0.2">
      <c r="A25" s="20"/>
      <c r="B25" s="7"/>
      <c r="C25" s="8"/>
      <c r="D25" s="8"/>
      <c r="E25" s="21"/>
    </row>
    <row r="26" spans="1:5" ht="8.25" customHeight="1" thickBot="1" x14ac:dyDescent="0.2">
      <c r="A26" s="17"/>
      <c r="B26" s="18"/>
      <c r="C26" s="18"/>
      <c r="D26" s="18"/>
      <c r="E26" s="19"/>
    </row>
    <row r="27" spans="1:5" s="2" customFormat="1" ht="43.5" customHeight="1" x14ac:dyDescent="0.15">
      <c r="A27" s="75" t="s">
        <v>94</v>
      </c>
      <c r="B27" s="76" t="s">
        <v>73</v>
      </c>
      <c r="C27" s="76" t="s">
        <v>5</v>
      </c>
      <c r="D27" s="76" t="s">
        <v>70</v>
      </c>
      <c r="E27" s="77" t="s">
        <v>9</v>
      </c>
    </row>
    <row r="28" spans="1:5" s="2" customFormat="1" ht="80.25" customHeight="1" x14ac:dyDescent="0.15">
      <c r="A28" s="34" t="s">
        <v>100</v>
      </c>
      <c r="B28" s="100">
        <f>B24</f>
        <v>-42600</v>
      </c>
      <c r="C28" s="100">
        <f>C13</f>
        <v>-32957.460000000021</v>
      </c>
      <c r="D28" s="100">
        <f>D13</f>
        <v>-75557.459999999963</v>
      </c>
      <c r="E28" s="100">
        <f>D28/B28*100</f>
        <v>177.36492957746469</v>
      </c>
    </row>
    <row r="29" spans="1:5" s="2" customFormat="1" ht="40.5" customHeight="1" thickBot="1" x14ac:dyDescent="0.35">
      <c r="A29" s="103" t="s">
        <v>93</v>
      </c>
      <c r="B29" s="104"/>
      <c r="C29" s="104"/>
      <c r="D29" s="104"/>
      <c r="E29" s="105"/>
    </row>
    <row r="30" spans="1:5" ht="38.25" x14ac:dyDescent="0.15">
      <c r="A30" s="97" t="s">
        <v>94</v>
      </c>
      <c r="B30" s="98" t="s">
        <v>73</v>
      </c>
      <c r="C30" s="98" t="s">
        <v>5</v>
      </c>
      <c r="D30" s="98" t="s">
        <v>70</v>
      </c>
      <c r="E30" s="99" t="s">
        <v>9</v>
      </c>
    </row>
    <row r="31" spans="1:5" ht="30" customHeight="1" x14ac:dyDescent="0.15">
      <c r="A31" s="33" t="s">
        <v>95</v>
      </c>
      <c r="B31" s="35">
        <v>0</v>
      </c>
      <c r="C31" s="35">
        <v>0</v>
      </c>
      <c r="D31" s="35">
        <v>0</v>
      </c>
      <c r="E31" s="35">
        <v>0</v>
      </c>
    </row>
    <row r="32" spans="1:5" ht="38.25" x14ac:dyDescent="0.15">
      <c r="A32" s="33" t="s">
        <v>96</v>
      </c>
      <c r="B32" s="35">
        <v>0</v>
      </c>
      <c r="C32" s="35">
        <v>0</v>
      </c>
      <c r="D32" s="35">
        <v>0</v>
      </c>
      <c r="E32" s="35">
        <v>0</v>
      </c>
    </row>
    <row r="33" spans="1:5" ht="30" customHeight="1" x14ac:dyDescent="0.15">
      <c r="A33" s="33" t="s">
        <v>97</v>
      </c>
      <c r="B33" s="35">
        <v>0</v>
      </c>
      <c r="C33" s="35">
        <v>0</v>
      </c>
      <c r="D33" s="35">
        <v>0</v>
      </c>
      <c r="E33" s="35">
        <v>0</v>
      </c>
    </row>
    <row r="34" spans="1:5" ht="34.5" customHeight="1" x14ac:dyDescent="0.15">
      <c r="A34" s="34" t="s">
        <v>98</v>
      </c>
      <c r="B34" s="35">
        <v>0</v>
      </c>
      <c r="C34" s="35">
        <v>0</v>
      </c>
      <c r="D34" s="35">
        <v>0</v>
      </c>
      <c r="E34" s="35">
        <v>0</v>
      </c>
    </row>
    <row r="38" spans="1:5" ht="12.75" x14ac:dyDescent="0.2">
      <c r="A38" s="9"/>
    </row>
    <row r="39" spans="1:5" ht="12" x14ac:dyDescent="0.2">
      <c r="E39" s="10"/>
    </row>
    <row r="41" spans="1:5" ht="12.75" x14ac:dyDescent="0.2">
      <c r="E41" s="11"/>
    </row>
  </sheetData>
  <mergeCells count="5">
    <mergeCell ref="A2:E2"/>
    <mergeCell ref="A29:E29"/>
    <mergeCell ref="A1:E1"/>
    <mergeCell ref="A16:E16"/>
    <mergeCell ref="A20:E20"/>
  </mergeCells>
  <printOptions horizontalCentered="1"/>
  <pageMargins left="0" right="0" top="0" bottom="0" header="0" footer="0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A11" sqref="A11"/>
    </sheetView>
  </sheetViews>
  <sheetFormatPr defaultRowHeight="11.25" x14ac:dyDescent="0.15"/>
  <cols>
    <col min="1" max="1" width="35.5703125" style="1" customWidth="1"/>
    <col min="2" max="2" width="13.5703125" style="1" customWidth="1"/>
    <col min="3" max="3" width="13.7109375" style="1" customWidth="1"/>
    <col min="4" max="4" width="13.42578125" style="1" customWidth="1"/>
    <col min="5" max="5" width="8.28515625" style="1" customWidth="1"/>
    <col min="6" max="16384" width="9.140625" style="1"/>
  </cols>
  <sheetData>
    <row r="1" spans="1:5" ht="25.15" customHeight="1" thickBot="1" x14ac:dyDescent="0.3">
      <c r="A1" s="115" t="s">
        <v>65</v>
      </c>
      <c r="B1" s="116"/>
      <c r="C1" s="116"/>
      <c r="D1" s="116"/>
      <c r="E1" s="116"/>
    </row>
    <row r="2" spans="1:5" s="25" customFormat="1" ht="77.25" customHeight="1" thickBot="1" x14ac:dyDescent="0.2">
      <c r="A2" s="54" t="s">
        <v>1</v>
      </c>
      <c r="B2" s="55" t="s">
        <v>74</v>
      </c>
      <c r="C2" s="55" t="s">
        <v>5</v>
      </c>
      <c r="D2" s="55" t="s">
        <v>78</v>
      </c>
      <c r="E2" s="56" t="s">
        <v>6</v>
      </c>
    </row>
    <row r="3" spans="1:5" s="28" customFormat="1" ht="12.75" x14ac:dyDescent="0.2">
      <c r="A3" s="50" t="s">
        <v>0</v>
      </c>
      <c r="B3" s="51"/>
      <c r="C3" s="52"/>
      <c r="D3" s="53"/>
      <c r="E3" s="51"/>
    </row>
    <row r="4" spans="1:5" s="28" customFormat="1" ht="12.75" x14ac:dyDescent="0.2">
      <c r="A4" s="29"/>
      <c r="B4" s="30"/>
      <c r="C4" s="39"/>
      <c r="D4" s="43"/>
      <c r="E4" s="30"/>
    </row>
    <row r="5" spans="1:5" s="28" customFormat="1" ht="12.75" x14ac:dyDescent="0.2">
      <c r="A5" s="26" t="s">
        <v>86</v>
      </c>
      <c r="B5" s="27"/>
      <c r="C5" s="38"/>
      <c r="D5" s="42"/>
      <c r="E5" s="27"/>
    </row>
    <row r="6" spans="1:5" s="28" customFormat="1" ht="12.75" x14ac:dyDescent="0.2">
      <c r="A6" s="29" t="s">
        <v>35</v>
      </c>
      <c r="B6" s="30">
        <v>4911682.38</v>
      </c>
      <c r="C6" s="39">
        <v>465067.2</v>
      </c>
      <c r="D6" s="43">
        <v>5376749.5800000001</v>
      </c>
      <c r="E6" s="30">
        <v>109.47</v>
      </c>
    </row>
    <row r="7" spans="1:5" s="28" customFormat="1" ht="25.5" x14ac:dyDescent="0.2">
      <c r="A7" s="29" t="s">
        <v>10</v>
      </c>
      <c r="B7" s="30">
        <v>4493795</v>
      </c>
      <c r="C7" s="39">
        <v>398653.03</v>
      </c>
      <c r="D7" s="43">
        <v>4892448.03</v>
      </c>
      <c r="E7" s="30">
        <v>108.87</v>
      </c>
    </row>
    <row r="8" spans="1:5" s="28" customFormat="1" ht="12.75" x14ac:dyDescent="0.2">
      <c r="A8" s="29" t="s">
        <v>12</v>
      </c>
      <c r="B8" s="30">
        <v>40</v>
      </c>
      <c r="C8" s="39"/>
      <c r="D8" s="43">
        <v>40</v>
      </c>
      <c r="E8" s="30">
        <v>100</v>
      </c>
    </row>
    <row r="9" spans="1:5" s="28" customFormat="1" ht="38.25" x14ac:dyDescent="0.2">
      <c r="A9" s="29" t="s">
        <v>14</v>
      </c>
      <c r="B9" s="30">
        <v>63900</v>
      </c>
      <c r="C9" s="39">
        <v>23041</v>
      </c>
      <c r="D9" s="43">
        <v>86941</v>
      </c>
      <c r="E9" s="30">
        <v>136.06</v>
      </c>
    </row>
    <row r="10" spans="1:5" s="28" customFormat="1" ht="36.75" customHeight="1" x14ac:dyDescent="0.2">
      <c r="A10" s="29" t="s">
        <v>75</v>
      </c>
      <c r="B10" s="30">
        <v>31700</v>
      </c>
      <c r="C10" s="39">
        <v>4471</v>
      </c>
      <c r="D10" s="43">
        <v>36171</v>
      </c>
      <c r="E10" s="30">
        <v>114.1</v>
      </c>
    </row>
    <row r="11" spans="1:5" s="28" customFormat="1" ht="39" customHeight="1" x14ac:dyDescent="0.2">
      <c r="A11" s="29" t="s">
        <v>18</v>
      </c>
      <c r="B11" s="30">
        <v>322147.38</v>
      </c>
      <c r="C11" s="39">
        <v>38902.17</v>
      </c>
      <c r="D11" s="43">
        <v>361049.55</v>
      </c>
      <c r="E11" s="30">
        <v>112.08</v>
      </c>
    </row>
    <row r="12" spans="1:5" s="28" customFormat="1" ht="25.5" x14ac:dyDescent="0.2">
      <c r="A12" s="29" t="s">
        <v>22</v>
      </c>
      <c r="B12" s="30">
        <v>100</v>
      </c>
      <c r="C12" s="39"/>
      <c r="D12" s="43">
        <v>100</v>
      </c>
      <c r="E12" s="30">
        <v>100</v>
      </c>
    </row>
    <row r="13" spans="1:5" s="28" customFormat="1" ht="12.75" x14ac:dyDescent="0.2">
      <c r="A13" s="26" t="s">
        <v>23</v>
      </c>
      <c r="B13" s="27">
        <v>4911682.38</v>
      </c>
      <c r="C13" s="38">
        <v>465067.2</v>
      </c>
      <c r="D13" s="42">
        <v>5376749.5800000001</v>
      </c>
      <c r="E13" s="27">
        <v>109.47</v>
      </c>
    </row>
    <row r="14" spans="1:5" s="28" customFormat="1" ht="12.75" x14ac:dyDescent="0.2">
      <c r="A14" s="29"/>
      <c r="B14" s="30"/>
      <c r="C14" s="39"/>
      <c r="D14" s="43"/>
      <c r="E14" s="30"/>
    </row>
    <row r="15" spans="1:5" s="28" customFormat="1" ht="12.75" x14ac:dyDescent="0.2">
      <c r="A15" s="26" t="s">
        <v>87</v>
      </c>
      <c r="B15" s="27"/>
      <c r="C15" s="38"/>
      <c r="D15" s="42"/>
      <c r="E15" s="27"/>
    </row>
    <row r="16" spans="1:5" s="28" customFormat="1" ht="12.75" x14ac:dyDescent="0.2">
      <c r="A16" s="29" t="s">
        <v>36</v>
      </c>
      <c r="B16" s="30">
        <v>4859252.38</v>
      </c>
      <c r="C16" s="39">
        <v>434890.2</v>
      </c>
      <c r="D16" s="43">
        <v>5294142.58</v>
      </c>
      <c r="E16" s="30">
        <v>108.95</v>
      </c>
    </row>
    <row r="17" spans="1:5" s="28" customFormat="1" ht="12.75" x14ac:dyDescent="0.2">
      <c r="A17" s="29" t="s">
        <v>24</v>
      </c>
      <c r="B17" s="30">
        <v>4054416.5</v>
      </c>
      <c r="C17" s="39">
        <v>262191.59999999998</v>
      </c>
      <c r="D17" s="43">
        <v>4316608.0999999996</v>
      </c>
      <c r="E17" s="30">
        <v>106.47</v>
      </c>
    </row>
    <row r="18" spans="1:5" s="28" customFormat="1" ht="12.75" x14ac:dyDescent="0.2">
      <c r="A18" s="29" t="s">
        <v>25</v>
      </c>
      <c r="B18" s="30">
        <v>752205.88</v>
      </c>
      <c r="C18" s="39">
        <v>110931.6</v>
      </c>
      <c r="D18" s="43">
        <v>863137.48</v>
      </c>
      <c r="E18" s="30">
        <v>114.75</v>
      </c>
    </row>
    <row r="19" spans="1:5" s="28" customFormat="1" ht="12.75" x14ac:dyDescent="0.2">
      <c r="A19" s="29" t="s">
        <v>31</v>
      </c>
      <c r="B19" s="30">
        <v>530</v>
      </c>
      <c r="C19" s="39">
        <v>60</v>
      </c>
      <c r="D19" s="43">
        <v>590</v>
      </c>
      <c r="E19" s="30">
        <v>111.32</v>
      </c>
    </row>
    <row r="20" spans="1:5" s="28" customFormat="1" ht="38.25" x14ac:dyDescent="0.2">
      <c r="A20" s="29" t="s">
        <v>32</v>
      </c>
      <c r="B20" s="30">
        <v>50000</v>
      </c>
      <c r="C20" s="39">
        <v>61300</v>
      </c>
      <c r="D20" s="43">
        <v>111300</v>
      </c>
      <c r="E20" s="30">
        <v>222.6</v>
      </c>
    </row>
    <row r="21" spans="1:5" s="28" customFormat="1" ht="25.5" x14ac:dyDescent="0.2">
      <c r="A21" s="29" t="s">
        <v>76</v>
      </c>
      <c r="B21" s="30">
        <v>2100</v>
      </c>
      <c r="C21" s="39">
        <v>407</v>
      </c>
      <c r="D21" s="43">
        <v>2507</v>
      </c>
      <c r="E21" s="30">
        <v>119.38</v>
      </c>
    </row>
    <row r="22" spans="1:5" s="28" customFormat="1" ht="25.5" x14ac:dyDescent="0.2">
      <c r="A22" s="29" t="s">
        <v>37</v>
      </c>
      <c r="B22" s="30">
        <v>95030</v>
      </c>
      <c r="C22" s="39">
        <v>63134.46</v>
      </c>
      <c r="D22" s="43">
        <v>158164.46</v>
      </c>
      <c r="E22" s="30">
        <v>166.44</v>
      </c>
    </row>
    <row r="23" spans="1:5" s="28" customFormat="1" ht="25.5" x14ac:dyDescent="0.2">
      <c r="A23" s="29" t="s">
        <v>33</v>
      </c>
      <c r="B23" s="30">
        <v>95030</v>
      </c>
      <c r="C23" s="39">
        <v>63134.46</v>
      </c>
      <c r="D23" s="43">
        <v>158164.46</v>
      </c>
      <c r="E23" s="30">
        <v>166.44</v>
      </c>
    </row>
    <row r="24" spans="1:5" s="28" customFormat="1" ht="12.75" x14ac:dyDescent="0.2">
      <c r="A24" s="26" t="s">
        <v>34</v>
      </c>
      <c r="B24" s="27">
        <v>4954282.38</v>
      </c>
      <c r="C24" s="38">
        <v>498024.66</v>
      </c>
      <c r="D24" s="42">
        <v>5452307.04</v>
      </c>
      <c r="E24" s="27">
        <v>110.05</v>
      </c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B7" sqref="B7"/>
    </sheetView>
  </sheetViews>
  <sheetFormatPr defaultRowHeight="11.25" x14ac:dyDescent="0.15"/>
  <cols>
    <col min="1" max="1" width="45.42578125" style="1" customWidth="1"/>
    <col min="2" max="2" width="13.7109375" style="1" customWidth="1"/>
    <col min="3" max="3" width="14.42578125" style="1" customWidth="1"/>
    <col min="4" max="4" width="14" style="1" customWidth="1"/>
    <col min="5" max="5" width="10.7109375" style="1" customWidth="1"/>
    <col min="6" max="16384" width="9.140625" style="1"/>
  </cols>
  <sheetData>
    <row r="1" spans="1:5" ht="29.25" customHeight="1" thickBot="1" x14ac:dyDescent="0.3">
      <c r="A1" s="117" t="s">
        <v>85</v>
      </c>
      <c r="B1" s="118"/>
      <c r="C1" s="118"/>
      <c r="D1" s="118"/>
      <c r="E1" s="119"/>
    </row>
    <row r="2" spans="1:5" s="25" customFormat="1" ht="51.75" thickBot="1" x14ac:dyDescent="0.2">
      <c r="A2" s="40" t="s">
        <v>1</v>
      </c>
      <c r="B2" s="24" t="s">
        <v>74</v>
      </c>
      <c r="C2" s="24" t="s">
        <v>5</v>
      </c>
      <c r="D2" s="24" t="s">
        <v>77</v>
      </c>
      <c r="E2" s="24" t="s">
        <v>6</v>
      </c>
    </row>
    <row r="3" spans="1:5" s="28" customFormat="1" ht="12.75" x14ac:dyDescent="0.2">
      <c r="A3" s="58" t="s">
        <v>0</v>
      </c>
      <c r="B3" s="22"/>
      <c r="C3" s="22"/>
      <c r="D3" s="22"/>
      <c r="E3" s="22"/>
    </row>
    <row r="4" spans="1:5" s="28" customFormat="1" ht="12.75" x14ac:dyDescent="0.2">
      <c r="A4" s="59"/>
      <c r="B4" s="23"/>
      <c r="C4" s="23"/>
      <c r="D4" s="23"/>
      <c r="E4" s="23"/>
    </row>
    <row r="5" spans="1:5" s="28" customFormat="1" ht="12.75" x14ac:dyDescent="0.2">
      <c r="A5" s="60" t="s">
        <v>86</v>
      </c>
      <c r="B5" s="27"/>
      <c r="C5" s="38"/>
      <c r="D5" s="42"/>
      <c r="E5" s="27"/>
    </row>
    <row r="6" spans="1:5" s="28" customFormat="1" ht="12.75" x14ac:dyDescent="0.2">
      <c r="A6" s="61" t="s">
        <v>79</v>
      </c>
      <c r="B6" s="30">
        <v>87140.92</v>
      </c>
      <c r="C6" s="30">
        <v>2325.48</v>
      </c>
      <c r="D6" s="30">
        <v>89466.4</v>
      </c>
      <c r="E6" s="30">
        <v>102.67</v>
      </c>
    </row>
    <row r="7" spans="1:5" s="28" customFormat="1" ht="12.75" x14ac:dyDescent="0.2">
      <c r="A7" s="59" t="s">
        <v>19</v>
      </c>
      <c r="B7" s="23">
        <v>87140.92</v>
      </c>
      <c r="C7" s="23">
        <v>2325.48</v>
      </c>
      <c r="D7" s="23">
        <v>89466.4</v>
      </c>
      <c r="E7" s="23">
        <v>102.67</v>
      </c>
    </row>
    <row r="8" spans="1:5" s="28" customFormat="1" ht="12.75" x14ac:dyDescent="0.2">
      <c r="A8" s="61" t="s">
        <v>80</v>
      </c>
      <c r="B8" s="30">
        <v>29740</v>
      </c>
      <c r="C8" s="30">
        <v>3275</v>
      </c>
      <c r="D8" s="30">
        <v>33015</v>
      </c>
      <c r="E8" s="30">
        <v>111.01</v>
      </c>
    </row>
    <row r="9" spans="1:5" s="28" customFormat="1" ht="12.75" x14ac:dyDescent="0.2">
      <c r="A9" s="59" t="s">
        <v>13</v>
      </c>
      <c r="B9" s="23">
        <v>29740</v>
      </c>
      <c r="C9" s="23">
        <v>3275</v>
      </c>
      <c r="D9" s="23">
        <v>33015</v>
      </c>
      <c r="E9" s="23">
        <v>111.01</v>
      </c>
    </row>
    <row r="10" spans="1:5" s="28" customFormat="1" ht="12.75" x14ac:dyDescent="0.2">
      <c r="A10" s="61" t="s">
        <v>81</v>
      </c>
      <c r="B10" s="30">
        <v>261400</v>
      </c>
      <c r="C10" s="30">
        <v>72932.25</v>
      </c>
      <c r="D10" s="30">
        <v>334332.25</v>
      </c>
      <c r="E10" s="30">
        <v>127.9</v>
      </c>
    </row>
    <row r="11" spans="1:5" s="28" customFormat="1" ht="25.5" x14ac:dyDescent="0.2">
      <c r="A11" s="59" t="s">
        <v>15</v>
      </c>
      <c r="B11" s="23">
        <v>61400</v>
      </c>
      <c r="C11" s="23">
        <v>21705</v>
      </c>
      <c r="D11" s="23">
        <v>83105</v>
      </c>
      <c r="E11" s="23">
        <v>135.35</v>
      </c>
    </row>
    <row r="12" spans="1:5" s="28" customFormat="1" ht="12.75" x14ac:dyDescent="0.2">
      <c r="A12" s="59" t="s">
        <v>20</v>
      </c>
      <c r="B12" s="23">
        <v>200000</v>
      </c>
      <c r="C12" s="23">
        <v>51227.25</v>
      </c>
      <c r="D12" s="23">
        <v>251227.25</v>
      </c>
      <c r="E12" s="23">
        <v>125.61</v>
      </c>
    </row>
    <row r="13" spans="1:5" s="28" customFormat="1" ht="12.75" x14ac:dyDescent="0.2">
      <c r="A13" s="61" t="s">
        <v>82</v>
      </c>
      <c r="B13" s="30">
        <v>4528801.46</v>
      </c>
      <c r="C13" s="30">
        <v>384002.47</v>
      </c>
      <c r="D13" s="30">
        <v>4912803.93</v>
      </c>
      <c r="E13" s="30">
        <v>108.48</v>
      </c>
    </row>
    <row r="14" spans="1:5" s="28" customFormat="1" ht="12.75" x14ac:dyDescent="0.2">
      <c r="A14" s="59" t="s">
        <v>21</v>
      </c>
      <c r="B14" s="23">
        <v>35006.46</v>
      </c>
      <c r="C14" s="23">
        <v>-19103.3</v>
      </c>
      <c r="D14" s="23">
        <v>15903.16</v>
      </c>
      <c r="E14" s="23">
        <v>45.43</v>
      </c>
    </row>
    <row r="15" spans="1:5" s="28" customFormat="1" ht="12.75" x14ac:dyDescent="0.2">
      <c r="A15" s="59" t="s">
        <v>11</v>
      </c>
      <c r="B15" s="23">
        <v>4493795</v>
      </c>
      <c r="C15" s="23">
        <v>398653.03</v>
      </c>
      <c r="D15" s="23">
        <v>4892448.03</v>
      </c>
      <c r="E15" s="23">
        <v>108.87</v>
      </c>
    </row>
    <row r="16" spans="1:5" s="28" customFormat="1" ht="12.75" x14ac:dyDescent="0.2">
      <c r="A16" s="59" t="s">
        <v>28</v>
      </c>
      <c r="B16" s="44"/>
      <c r="C16" s="23">
        <v>4452.74</v>
      </c>
      <c r="D16" s="23">
        <v>4452.74</v>
      </c>
      <c r="E16" s="44"/>
    </row>
    <row r="17" spans="1:5" s="28" customFormat="1" ht="12.75" x14ac:dyDescent="0.2">
      <c r="A17" s="61" t="s">
        <v>83</v>
      </c>
      <c r="B17" s="30">
        <v>2100</v>
      </c>
      <c r="C17" s="30">
        <v>1196</v>
      </c>
      <c r="D17" s="30">
        <v>3296</v>
      </c>
      <c r="E17" s="30">
        <v>156.94999999999999</v>
      </c>
    </row>
    <row r="18" spans="1:5" s="28" customFormat="1" ht="12.75" x14ac:dyDescent="0.2">
      <c r="A18" s="59" t="s">
        <v>17</v>
      </c>
      <c r="B18" s="23">
        <v>2100</v>
      </c>
      <c r="C18" s="23">
        <v>1196</v>
      </c>
      <c r="D18" s="23">
        <v>3296</v>
      </c>
      <c r="E18" s="23">
        <v>156.94999999999999</v>
      </c>
    </row>
    <row r="19" spans="1:5" s="28" customFormat="1" ht="38.25" x14ac:dyDescent="0.2">
      <c r="A19" s="61" t="s">
        <v>84</v>
      </c>
      <c r="B19" s="30">
        <v>2500</v>
      </c>
      <c r="C19" s="30">
        <v>1336</v>
      </c>
      <c r="D19" s="30">
        <v>3836</v>
      </c>
      <c r="E19" s="30">
        <v>153.44</v>
      </c>
    </row>
    <row r="20" spans="1:5" s="28" customFormat="1" ht="38.25" x14ac:dyDescent="0.2">
      <c r="A20" s="59" t="s">
        <v>16</v>
      </c>
      <c r="B20" s="23">
        <v>2500</v>
      </c>
      <c r="C20" s="23">
        <v>1336</v>
      </c>
      <c r="D20" s="23">
        <v>3836</v>
      </c>
      <c r="E20" s="23">
        <v>153.44</v>
      </c>
    </row>
    <row r="21" spans="1:5" s="28" customFormat="1" ht="12.75" x14ac:dyDescent="0.2">
      <c r="A21" s="60" t="s">
        <v>23</v>
      </c>
      <c r="B21" s="27">
        <v>4911682.38</v>
      </c>
      <c r="C21" s="38">
        <v>465067.2</v>
      </c>
      <c r="D21" s="42">
        <v>5376749.5800000001</v>
      </c>
      <c r="E21" s="27">
        <v>109.47</v>
      </c>
    </row>
    <row r="22" spans="1:5" s="28" customFormat="1" ht="12.75" x14ac:dyDescent="0.2">
      <c r="A22" s="59"/>
      <c r="B22" s="23"/>
      <c r="C22" s="23"/>
      <c r="D22" s="23"/>
      <c r="E22" s="23"/>
    </row>
    <row r="23" spans="1:5" s="28" customFormat="1" ht="12.75" x14ac:dyDescent="0.2">
      <c r="A23" s="60" t="s">
        <v>87</v>
      </c>
      <c r="B23" s="27"/>
      <c r="C23" s="38"/>
      <c r="D23" s="42"/>
      <c r="E23" s="27"/>
    </row>
    <row r="24" spans="1:5" s="28" customFormat="1" ht="12.75" x14ac:dyDescent="0.2">
      <c r="A24" s="59" t="s">
        <v>79</v>
      </c>
      <c r="B24" s="23">
        <v>87140.92</v>
      </c>
      <c r="C24" s="23">
        <v>2325.48</v>
      </c>
      <c r="D24" s="23">
        <v>89466.4</v>
      </c>
      <c r="E24" s="23">
        <v>102.67</v>
      </c>
    </row>
    <row r="25" spans="1:5" s="28" customFormat="1" ht="12.75" x14ac:dyDescent="0.2">
      <c r="A25" s="59" t="s">
        <v>19</v>
      </c>
      <c r="B25" s="23">
        <v>87140.92</v>
      </c>
      <c r="C25" s="23">
        <v>2325.48</v>
      </c>
      <c r="D25" s="23">
        <v>89466.4</v>
      </c>
      <c r="E25" s="23">
        <v>102.67</v>
      </c>
    </row>
    <row r="26" spans="1:5" s="28" customFormat="1" ht="12.75" x14ac:dyDescent="0.2">
      <c r="A26" s="59" t="s">
        <v>80</v>
      </c>
      <c r="B26" s="23">
        <v>44640</v>
      </c>
      <c r="C26" s="23">
        <v>11012.46</v>
      </c>
      <c r="D26" s="23">
        <v>55652.46</v>
      </c>
      <c r="E26" s="23">
        <v>124.67</v>
      </c>
    </row>
    <row r="27" spans="1:5" s="28" customFormat="1" ht="12.75" x14ac:dyDescent="0.2">
      <c r="A27" s="59" t="s">
        <v>13</v>
      </c>
      <c r="B27" s="23">
        <v>29740</v>
      </c>
      <c r="C27" s="23">
        <v>3275</v>
      </c>
      <c r="D27" s="23">
        <v>33015</v>
      </c>
      <c r="E27" s="23">
        <v>111.01</v>
      </c>
    </row>
    <row r="28" spans="1:5" s="28" customFormat="1" ht="25.5" x14ac:dyDescent="0.2">
      <c r="A28" s="59" t="s">
        <v>26</v>
      </c>
      <c r="B28" s="23">
        <v>14900</v>
      </c>
      <c r="C28" s="23">
        <v>7737.46</v>
      </c>
      <c r="D28" s="23">
        <v>22637.46</v>
      </c>
      <c r="E28" s="23">
        <v>151.93</v>
      </c>
    </row>
    <row r="29" spans="1:5" s="28" customFormat="1" ht="12.75" x14ac:dyDescent="0.2">
      <c r="A29" s="59" t="s">
        <v>81</v>
      </c>
      <c r="B29" s="23">
        <v>287600</v>
      </c>
      <c r="C29" s="23">
        <v>112834.28</v>
      </c>
      <c r="D29" s="23">
        <v>400434.28</v>
      </c>
      <c r="E29" s="23">
        <v>139.22999999999999</v>
      </c>
    </row>
    <row r="30" spans="1:5" s="28" customFormat="1" ht="25.5" x14ac:dyDescent="0.2">
      <c r="A30" s="59" t="s">
        <v>15</v>
      </c>
      <c r="B30" s="23">
        <v>61400</v>
      </c>
      <c r="C30" s="23">
        <v>21705</v>
      </c>
      <c r="D30" s="23">
        <v>83105</v>
      </c>
      <c r="E30" s="23">
        <v>135.35</v>
      </c>
    </row>
    <row r="31" spans="1:5" s="28" customFormat="1" ht="12.75" x14ac:dyDescent="0.2">
      <c r="A31" s="59" t="s">
        <v>20</v>
      </c>
      <c r="B31" s="23">
        <v>200000</v>
      </c>
      <c r="C31" s="23">
        <v>51227.25</v>
      </c>
      <c r="D31" s="23">
        <v>251227.25</v>
      </c>
      <c r="E31" s="23">
        <v>125.61</v>
      </c>
    </row>
    <row r="32" spans="1:5" s="28" customFormat="1" ht="25.5" x14ac:dyDescent="0.2">
      <c r="A32" s="59" t="s">
        <v>27</v>
      </c>
      <c r="B32" s="23">
        <v>26200</v>
      </c>
      <c r="C32" s="23">
        <v>39902.03</v>
      </c>
      <c r="D32" s="23">
        <v>66102.03</v>
      </c>
      <c r="E32" s="23">
        <v>252.3</v>
      </c>
    </row>
    <row r="33" spans="1:5" s="28" customFormat="1" ht="12.75" x14ac:dyDescent="0.2">
      <c r="A33" s="59" t="s">
        <v>82</v>
      </c>
      <c r="B33" s="23">
        <v>4528801.46</v>
      </c>
      <c r="C33" s="23">
        <v>368856.44</v>
      </c>
      <c r="D33" s="23">
        <v>4897657.9000000004</v>
      </c>
      <c r="E33" s="23">
        <v>108.14</v>
      </c>
    </row>
    <row r="34" spans="1:5" s="28" customFormat="1" ht="12.75" x14ac:dyDescent="0.2">
      <c r="A34" s="59" t="s">
        <v>21</v>
      </c>
      <c r="B34" s="23">
        <v>35006.46</v>
      </c>
      <c r="C34" s="23">
        <v>-19103.3</v>
      </c>
      <c r="D34" s="23">
        <v>15903.16</v>
      </c>
      <c r="E34" s="23">
        <v>45.43</v>
      </c>
    </row>
    <row r="35" spans="1:5" s="28" customFormat="1" ht="12.75" x14ac:dyDescent="0.2">
      <c r="A35" s="59" t="s">
        <v>11</v>
      </c>
      <c r="B35" s="23">
        <v>4493795</v>
      </c>
      <c r="C35" s="23">
        <v>379287</v>
      </c>
      <c r="D35" s="23">
        <v>4873082</v>
      </c>
      <c r="E35" s="23">
        <v>108.44</v>
      </c>
    </row>
    <row r="36" spans="1:5" s="28" customFormat="1" ht="12.75" x14ac:dyDescent="0.2">
      <c r="A36" s="59" t="s">
        <v>28</v>
      </c>
      <c r="B36" s="44"/>
      <c r="C36" s="23">
        <v>8672.74</v>
      </c>
      <c r="D36" s="23">
        <v>8672.74</v>
      </c>
      <c r="E36" s="44"/>
    </row>
    <row r="37" spans="1:5" s="28" customFormat="1" ht="12.75" x14ac:dyDescent="0.2">
      <c r="A37" s="59" t="s">
        <v>83</v>
      </c>
      <c r="B37" s="23">
        <v>2600</v>
      </c>
      <c r="C37" s="23">
        <v>2696</v>
      </c>
      <c r="D37" s="23">
        <v>5296</v>
      </c>
      <c r="E37" s="23">
        <v>203.69</v>
      </c>
    </row>
    <row r="38" spans="1:5" s="28" customFormat="1" ht="12.75" x14ac:dyDescent="0.2">
      <c r="A38" s="59" t="s">
        <v>17</v>
      </c>
      <c r="B38" s="23">
        <v>2100</v>
      </c>
      <c r="C38" s="23">
        <v>1196</v>
      </c>
      <c r="D38" s="23">
        <v>3296</v>
      </c>
      <c r="E38" s="23">
        <v>156.94999999999999</v>
      </c>
    </row>
    <row r="39" spans="1:5" s="28" customFormat="1" ht="12.75" x14ac:dyDescent="0.2">
      <c r="A39" s="59" t="s">
        <v>29</v>
      </c>
      <c r="B39" s="23">
        <v>500</v>
      </c>
      <c r="C39" s="23">
        <v>1500</v>
      </c>
      <c r="D39" s="23">
        <v>2000</v>
      </c>
      <c r="E39" s="23">
        <v>400</v>
      </c>
    </row>
    <row r="40" spans="1:5" s="28" customFormat="1" ht="38.25" x14ac:dyDescent="0.2">
      <c r="A40" s="59" t="s">
        <v>84</v>
      </c>
      <c r="B40" s="23">
        <v>3500</v>
      </c>
      <c r="C40" s="23">
        <v>300</v>
      </c>
      <c r="D40" s="23">
        <v>3800</v>
      </c>
      <c r="E40" s="23">
        <v>108.57</v>
      </c>
    </row>
    <row r="41" spans="1:5" s="28" customFormat="1" ht="38.25" x14ac:dyDescent="0.2">
      <c r="A41" s="59" t="s">
        <v>16</v>
      </c>
      <c r="B41" s="23">
        <v>2500</v>
      </c>
      <c r="C41" s="23">
        <v>1300</v>
      </c>
      <c r="D41" s="23">
        <v>3800</v>
      </c>
      <c r="E41" s="23">
        <v>152</v>
      </c>
    </row>
    <row r="42" spans="1:5" s="28" customFormat="1" ht="38.25" x14ac:dyDescent="0.2">
      <c r="A42" s="59" t="s">
        <v>30</v>
      </c>
      <c r="B42" s="23">
        <v>1000</v>
      </c>
      <c r="C42" s="23">
        <v>-1000</v>
      </c>
      <c r="D42" s="44"/>
      <c r="E42" s="44"/>
    </row>
    <row r="43" spans="1:5" s="28" customFormat="1" ht="12.75" x14ac:dyDescent="0.2">
      <c r="A43" s="57" t="s">
        <v>34</v>
      </c>
      <c r="B43" s="27">
        <v>4954282.38</v>
      </c>
      <c r="C43" s="38">
        <v>498024.66</v>
      </c>
      <c r="D43" s="42">
        <v>5452307.04</v>
      </c>
      <c r="E43" s="27">
        <v>110.05</v>
      </c>
    </row>
  </sheetData>
  <mergeCells count="1">
    <mergeCell ref="A1:E1"/>
  </mergeCells>
  <pageMargins left="0.28999999999999998" right="0.17" top="0.4" bottom="0.33" header="0.24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6" sqref="A6"/>
    </sheetView>
  </sheetViews>
  <sheetFormatPr defaultRowHeight="11.25" x14ac:dyDescent="0.15"/>
  <cols>
    <col min="1" max="1" width="38.140625" style="1" customWidth="1"/>
    <col min="2" max="2" width="14.28515625" style="1" customWidth="1"/>
    <col min="3" max="3" width="15.5703125" style="1" customWidth="1"/>
    <col min="4" max="4" width="13.28515625" style="1" customWidth="1"/>
    <col min="5" max="5" width="11.7109375" style="1" customWidth="1"/>
    <col min="6" max="16384" width="9.140625" style="1"/>
  </cols>
  <sheetData>
    <row r="1" spans="1:5" ht="51.75" customHeight="1" thickBot="1" x14ac:dyDescent="0.3">
      <c r="A1" s="120" t="s">
        <v>66</v>
      </c>
      <c r="B1" s="121"/>
      <c r="C1" s="121"/>
      <c r="D1" s="121"/>
      <c r="E1" s="122"/>
    </row>
    <row r="2" spans="1:5" s="25" customFormat="1" ht="51.75" customHeight="1" x14ac:dyDescent="0.15">
      <c r="A2" s="67" t="s">
        <v>1</v>
      </c>
      <c r="B2" s="67" t="s">
        <v>67</v>
      </c>
      <c r="C2" s="67" t="s">
        <v>5</v>
      </c>
      <c r="D2" s="67" t="s">
        <v>78</v>
      </c>
      <c r="E2" s="67" t="s">
        <v>6</v>
      </c>
    </row>
    <row r="3" spans="1:5" s="28" customFormat="1" ht="12.75" x14ac:dyDescent="0.2">
      <c r="A3" s="58" t="s">
        <v>0</v>
      </c>
      <c r="B3" s="41"/>
      <c r="C3" s="41"/>
      <c r="D3" s="41"/>
      <c r="E3" s="41"/>
    </row>
    <row r="4" spans="1:5" s="28" customFormat="1" ht="12.75" x14ac:dyDescent="0.2">
      <c r="A4" s="66"/>
      <c r="B4" s="66"/>
      <c r="C4" s="66"/>
      <c r="D4" s="66"/>
      <c r="E4" s="66"/>
    </row>
    <row r="5" spans="1:5" s="28" customFormat="1" ht="12.75" x14ac:dyDescent="0.2">
      <c r="A5" s="60" t="s">
        <v>59</v>
      </c>
      <c r="B5" s="42">
        <v>4954282.38</v>
      </c>
      <c r="C5" s="42">
        <v>498024.66</v>
      </c>
      <c r="D5" s="42">
        <v>5452307.04</v>
      </c>
      <c r="E5" s="42">
        <v>110.05</v>
      </c>
    </row>
    <row r="6" spans="1:5" s="28" customFormat="1" ht="12.75" x14ac:dyDescent="0.2">
      <c r="A6" s="46" t="s">
        <v>60</v>
      </c>
      <c r="B6" s="47">
        <v>4947952.38</v>
      </c>
      <c r="C6" s="47">
        <v>490968.75</v>
      </c>
      <c r="D6" s="47">
        <v>5438921.1299999999</v>
      </c>
      <c r="E6" s="45">
        <v>109.92</v>
      </c>
    </row>
    <row r="7" spans="1:5" s="28" customFormat="1" ht="25.5" x14ac:dyDescent="0.2">
      <c r="A7" s="46" t="s">
        <v>61</v>
      </c>
      <c r="B7" s="47">
        <v>6330</v>
      </c>
      <c r="C7" s="47">
        <v>7055.91</v>
      </c>
      <c r="D7" s="47">
        <v>13385.91</v>
      </c>
      <c r="E7" s="45">
        <v>211.47</v>
      </c>
    </row>
    <row r="8" spans="1:5" s="28" customFormat="1" ht="12.75" x14ac:dyDescent="0.2">
      <c r="A8" s="62" t="s">
        <v>34</v>
      </c>
      <c r="B8" s="63">
        <v>4954282.38</v>
      </c>
      <c r="C8" s="64">
        <v>498024.66</v>
      </c>
      <c r="D8" s="65">
        <v>5452307.04</v>
      </c>
      <c r="E8" s="63">
        <v>110.05</v>
      </c>
    </row>
  </sheetData>
  <mergeCells count="1">
    <mergeCell ref="A1:E1"/>
  </mergeCells>
  <pageMargins left="0.39" right="0.28999999999999998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0"/>
  <sheetViews>
    <sheetView zoomScaleNormal="100" workbookViewId="0">
      <selection sqref="A1:E1"/>
    </sheetView>
  </sheetViews>
  <sheetFormatPr defaultRowHeight="11.25" x14ac:dyDescent="0.15"/>
  <cols>
    <col min="1" max="1" width="37.28515625" style="1" customWidth="1"/>
    <col min="2" max="2" width="14.5703125" style="1" customWidth="1"/>
    <col min="3" max="3" width="12.140625" style="1" customWidth="1"/>
    <col min="4" max="4" width="13.85546875" style="1" customWidth="1"/>
    <col min="5" max="5" width="9.140625" style="1" customWidth="1"/>
    <col min="6" max="16384" width="9.140625" style="1"/>
  </cols>
  <sheetData>
    <row r="1" spans="1:5" ht="49.5" customHeight="1" thickBot="1" x14ac:dyDescent="0.25">
      <c r="A1" s="117" t="s">
        <v>64</v>
      </c>
      <c r="B1" s="123"/>
      <c r="C1" s="123"/>
      <c r="D1" s="123"/>
      <c r="E1" s="124"/>
    </row>
    <row r="2" spans="1:5" s="25" customFormat="1" ht="53.25" customHeight="1" thickBot="1" x14ac:dyDescent="0.2">
      <c r="A2" s="73" t="s">
        <v>1</v>
      </c>
      <c r="B2" s="73" t="s">
        <v>71</v>
      </c>
      <c r="C2" s="73" t="s">
        <v>5</v>
      </c>
      <c r="D2" s="73" t="s">
        <v>78</v>
      </c>
      <c r="E2" s="73" t="s">
        <v>6</v>
      </c>
    </row>
    <row r="3" spans="1:5" s="28" customFormat="1" ht="12.75" x14ac:dyDescent="0.2">
      <c r="A3" s="58" t="s">
        <v>38</v>
      </c>
      <c r="B3" s="49">
        <v>4954282.38</v>
      </c>
      <c r="C3" s="49">
        <v>498024.66</v>
      </c>
      <c r="D3" s="49">
        <v>5452307.04</v>
      </c>
      <c r="E3" s="72">
        <v>110.05</v>
      </c>
    </row>
    <row r="4" spans="1:5" s="28" customFormat="1" ht="25.5" x14ac:dyDescent="0.2">
      <c r="A4" s="58" t="s">
        <v>88</v>
      </c>
      <c r="B4" s="49">
        <v>4954282.38</v>
      </c>
      <c r="C4" s="49">
        <v>498024.66</v>
      </c>
      <c r="D4" s="49">
        <v>5452307.04</v>
      </c>
      <c r="E4" s="72">
        <v>110.05</v>
      </c>
    </row>
    <row r="5" spans="1:5" s="28" customFormat="1" ht="25.5" x14ac:dyDescent="0.2">
      <c r="A5" s="58" t="s">
        <v>89</v>
      </c>
      <c r="B5" s="49">
        <v>4954282.38</v>
      </c>
      <c r="C5" s="49">
        <v>498024.66</v>
      </c>
      <c r="D5" s="49">
        <v>5452307.04</v>
      </c>
      <c r="E5" s="72">
        <v>110.05</v>
      </c>
    </row>
    <row r="6" spans="1:5" s="28" customFormat="1" ht="25.5" x14ac:dyDescent="0.2">
      <c r="A6" s="58" t="s">
        <v>90</v>
      </c>
      <c r="B6" s="49">
        <v>4954282.38</v>
      </c>
      <c r="C6" s="49">
        <v>498024.66</v>
      </c>
      <c r="D6" s="49">
        <v>5452307.04</v>
      </c>
      <c r="E6" s="72">
        <v>110.05</v>
      </c>
    </row>
    <row r="7" spans="1:5" s="28" customFormat="1" ht="12.75" x14ac:dyDescent="0.2">
      <c r="A7" s="48" t="s">
        <v>79</v>
      </c>
      <c r="B7" s="30">
        <v>87140.92</v>
      </c>
      <c r="C7" s="30">
        <v>2325.48</v>
      </c>
      <c r="D7" s="30">
        <v>89466.4</v>
      </c>
      <c r="E7" s="31">
        <v>102.67</v>
      </c>
    </row>
    <row r="8" spans="1:5" s="28" customFormat="1" ht="12.75" x14ac:dyDescent="0.2">
      <c r="A8" s="48" t="s">
        <v>80</v>
      </c>
      <c r="B8" s="30">
        <v>44640</v>
      </c>
      <c r="C8" s="30">
        <v>11012.46</v>
      </c>
      <c r="D8" s="30">
        <v>55652.46</v>
      </c>
      <c r="E8" s="31">
        <v>124.67</v>
      </c>
    </row>
    <row r="9" spans="1:5" s="28" customFormat="1" ht="25.5" x14ac:dyDescent="0.2">
      <c r="A9" s="48" t="s">
        <v>81</v>
      </c>
      <c r="B9" s="30">
        <v>287600</v>
      </c>
      <c r="C9" s="30">
        <v>112834.28</v>
      </c>
      <c r="D9" s="30">
        <v>400434.28</v>
      </c>
      <c r="E9" s="31">
        <v>139.22999999999999</v>
      </c>
    </row>
    <row r="10" spans="1:5" s="28" customFormat="1" ht="12.75" x14ac:dyDescent="0.2">
      <c r="A10" s="48" t="s">
        <v>82</v>
      </c>
      <c r="B10" s="30">
        <v>4528801.46</v>
      </c>
      <c r="C10" s="30">
        <v>368856.44</v>
      </c>
      <c r="D10" s="30">
        <v>4897657.9000000004</v>
      </c>
      <c r="E10" s="31">
        <v>108.14</v>
      </c>
    </row>
    <row r="11" spans="1:5" s="28" customFormat="1" ht="12.75" x14ac:dyDescent="0.2">
      <c r="A11" s="48" t="s">
        <v>83</v>
      </c>
      <c r="B11" s="30">
        <v>2600</v>
      </c>
      <c r="C11" s="30">
        <v>2696</v>
      </c>
      <c r="D11" s="30">
        <v>5296</v>
      </c>
      <c r="E11" s="31">
        <v>203.69</v>
      </c>
    </row>
    <row r="12" spans="1:5" s="28" customFormat="1" ht="51" x14ac:dyDescent="0.2">
      <c r="A12" s="48" t="s">
        <v>84</v>
      </c>
      <c r="B12" s="30">
        <v>3500</v>
      </c>
      <c r="C12" s="30">
        <v>300</v>
      </c>
      <c r="D12" s="30">
        <v>3800</v>
      </c>
      <c r="E12" s="30">
        <v>108.57</v>
      </c>
    </row>
    <row r="13" spans="1:5" s="28" customFormat="1" ht="25.5" x14ac:dyDescent="0.2">
      <c r="A13" s="58" t="s">
        <v>39</v>
      </c>
      <c r="B13" s="49">
        <v>4325515</v>
      </c>
      <c r="C13" s="49">
        <v>433547.28</v>
      </c>
      <c r="D13" s="49">
        <v>4759062.28</v>
      </c>
      <c r="E13" s="72">
        <v>110.02</v>
      </c>
    </row>
    <row r="14" spans="1:5" s="28" customFormat="1" ht="12.75" x14ac:dyDescent="0.2">
      <c r="A14" s="68" t="s">
        <v>40</v>
      </c>
      <c r="B14" s="69">
        <v>4021805</v>
      </c>
      <c r="C14" s="69">
        <v>347347.28</v>
      </c>
      <c r="D14" s="69">
        <v>4369152.28</v>
      </c>
      <c r="E14" s="70">
        <v>108.64</v>
      </c>
    </row>
    <row r="15" spans="1:5" s="28" customFormat="1" ht="25.5" x14ac:dyDescent="0.2">
      <c r="A15" s="48" t="s">
        <v>13</v>
      </c>
      <c r="B15" s="30">
        <v>17925</v>
      </c>
      <c r="C15" s="30">
        <v>1400</v>
      </c>
      <c r="D15" s="30">
        <v>19325</v>
      </c>
      <c r="E15" s="31">
        <v>107.81</v>
      </c>
    </row>
    <row r="16" spans="1:5" s="28" customFormat="1" ht="12.75" x14ac:dyDescent="0.2">
      <c r="A16" s="71" t="s">
        <v>36</v>
      </c>
      <c r="B16" s="23">
        <v>17925</v>
      </c>
      <c r="C16" s="23">
        <v>1400</v>
      </c>
      <c r="D16" s="23">
        <v>19325</v>
      </c>
      <c r="E16" s="23">
        <v>107.81</v>
      </c>
    </row>
    <row r="17" spans="1:5" s="28" customFormat="1" ht="12.75" x14ac:dyDescent="0.2">
      <c r="A17" s="71" t="s">
        <v>25</v>
      </c>
      <c r="B17" s="23">
        <v>17755</v>
      </c>
      <c r="C17" s="23">
        <v>1000</v>
      </c>
      <c r="D17" s="23">
        <v>18755</v>
      </c>
      <c r="E17" s="23">
        <v>105.63</v>
      </c>
    </row>
    <row r="18" spans="1:5" s="28" customFormat="1" ht="12.75" x14ac:dyDescent="0.2">
      <c r="A18" s="71" t="s">
        <v>31</v>
      </c>
      <c r="B18" s="23">
        <v>70</v>
      </c>
      <c r="C18" s="23"/>
      <c r="D18" s="23">
        <v>70</v>
      </c>
      <c r="E18" s="23">
        <v>100</v>
      </c>
    </row>
    <row r="19" spans="1:5" s="28" customFormat="1" ht="25.5" x14ac:dyDescent="0.2">
      <c r="A19" s="71" t="s">
        <v>76</v>
      </c>
      <c r="B19" s="23">
        <v>100</v>
      </c>
      <c r="C19" s="23">
        <v>400</v>
      </c>
      <c r="D19" s="23">
        <v>500</v>
      </c>
      <c r="E19" s="23">
        <v>500</v>
      </c>
    </row>
    <row r="20" spans="1:5" s="28" customFormat="1" ht="38.25" x14ac:dyDescent="0.2">
      <c r="A20" s="48" t="s">
        <v>26</v>
      </c>
      <c r="B20" s="30">
        <v>7800</v>
      </c>
      <c r="C20" s="30">
        <v>6000</v>
      </c>
      <c r="D20" s="30">
        <v>13800</v>
      </c>
      <c r="E20" s="31">
        <v>176.92</v>
      </c>
    </row>
    <row r="21" spans="1:5" s="28" customFormat="1" ht="12.75" x14ac:dyDescent="0.2">
      <c r="A21" s="71" t="s">
        <v>36</v>
      </c>
      <c r="B21" s="23">
        <v>7800</v>
      </c>
      <c r="C21" s="23">
        <v>6000</v>
      </c>
      <c r="D21" s="23">
        <v>13800</v>
      </c>
      <c r="E21" s="23">
        <v>176.92</v>
      </c>
    </row>
    <row r="22" spans="1:5" s="28" customFormat="1" ht="12.75" x14ac:dyDescent="0.2">
      <c r="A22" s="71" t="s">
        <v>25</v>
      </c>
      <c r="B22" s="23">
        <v>7800</v>
      </c>
      <c r="C22" s="23">
        <v>6000</v>
      </c>
      <c r="D22" s="23">
        <v>13800</v>
      </c>
      <c r="E22" s="23">
        <v>176.92</v>
      </c>
    </row>
    <row r="23" spans="1:5" s="28" customFormat="1" ht="25.5" x14ac:dyDescent="0.2">
      <c r="A23" s="48" t="s">
        <v>15</v>
      </c>
      <c r="B23" s="30">
        <v>58400</v>
      </c>
      <c r="C23" s="30">
        <v>21600</v>
      </c>
      <c r="D23" s="30">
        <v>80000</v>
      </c>
      <c r="E23" s="31">
        <v>136.99</v>
      </c>
    </row>
    <row r="24" spans="1:5" s="28" customFormat="1" ht="12.75" x14ac:dyDescent="0.2">
      <c r="A24" s="71" t="s">
        <v>36</v>
      </c>
      <c r="B24" s="23">
        <v>58400</v>
      </c>
      <c r="C24" s="23">
        <v>21600</v>
      </c>
      <c r="D24" s="23">
        <v>80000</v>
      </c>
      <c r="E24" s="23">
        <v>136.99</v>
      </c>
    </row>
    <row r="25" spans="1:5" s="28" customFormat="1" ht="12.75" x14ac:dyDescent="0.2">
      <c r="A25" s="71" t="s">
        <v>25</v>
      </c>
      <c r="B25" s="23">
        <v>58400</v>
      </c>
      <c r="C25" s="23">
        <v>21600</v>
      </c>
      <c r="D25" s="23">
        <v>80000</v>
      </c>
      <c r="E25" s="23">
        <v>136.99</v>
      </c>
    </row>
    <row r="26" spans="1:5" s="28" customFormat="1" ht="25.5" x14ac:dyDescent="0.2">
      <c r="A26" s="48" t="s">
        <v>20</v>
      </c>
      <c r="B26" s="30">
        <v>200000</v>
      </c>
      <c r="C26" s="30">
        <v>26327.25</v>
      </c>
      <c r="D26" s="30">
        <v>226327.25</v>
      </c>
      <c r="E26" s="31">
        <v>113.16</v>
      </c>
    </row>
    <row r="27" spans="1:5" s="28" customFormat="1" ht="12.75" x14ac:dyDescent="0.2">
      <c r="A27" s="71" t="s">
        <v>36</v>
      </c>
      <c r="B27" s="23">
        <v>200000</v>
      </c>
      <c r="C27" s="23">
        <v>26327.25</v>
      </c>
      <c r="D27" s="23">
        <v>226327.25</v>
      </c>
      <c r="E27" s="23">
        <v>113.16</v>
      </c>
    </row>
    <row r="28" spans="1:5" s="28" customFormat="1" ht="12.75" x14ac:dyDescent="0.2">
      <c r="A28" s="71" t="s">
        <v>25</v>
      </c>
      <c r="B28" s="23">
        <v>199540</v>
      </c>
      <c r="C28" s="23">
        <v>26267.25</v>
      </c>
      <c r="D28" s="23">
        <v>225807.25</v>
      </c>
      <c r="E28" s="23">
        <v>113.16</v>
      </c>
    </row>
    <row r="29" spans="1:5" s="28" customFormat="1" ht="12.75" x14ac:dyDescent="0.2">
      <c r="A29" s="71" t="s">
        <v>31</v>
      </c>
      <c r="B29" s="23">
        <v>460</v>
      </c>
      <c r="C29" s="23">
        <v>60</v>
      </c>
      <c r="D29" s="23">
        <v>520</v>
      </c>
      <c r="E29" s="23">
        <v>113.04</v>
      </c>
    </row>
    <row r="30" spans="1:5" s="28" customFormat="1" ht="25.5" x14ac:dyDescent="0.2">
      <c r="A30" s="48" t="s">
        <v>27</v>
      </c>
      <c r="B30" s="30">
        <v>21200</v>
      </c>
      <c r="C30" s="30">
        <v>9902.0300000000007</v>
      </c>
      <c r="D30" s="30">
        <v>31102.03</v>
      </c>
      <c r="E30" s="31">
        <v>146.71</v>
      </c>
    </row>
    <row r="31" spans="1:5" s="28" customFormat="1" ht="12.75" x14ac:dyDescent="0.2">
      <c r="A31" s="71" t="s">
        <v>36</v>
      </c>
      <c r="B31" s="23">
        <v>21200</v>
      </c>
      <c r="C31" s="23">
        <v>9902.0300000000007</v>
      </c>
      <c r="D31" s="23">
        <v>31102.03</v>
      </c>
      <c r="E31" s="23">
        <v>146.71</v>
      </c>
    </row>
    <row r="32" spans="1:5" s="28" customFormat="1" ht="12.75" x14ac:dyDescent="0.2">
      <c r="A32" s="71" t="s">
        <v>25</v>
      </c>
      <c r="B32" s="23">
        <v>21200</v>
      </c>
      <c r="C32" s="23">
        <v>9902.0300000000007</v>
      </c>
      <c r="D32" s="23">
        <v>31102.03</v>
      </c>
      <c r="E32" s="23">
        <v>146.71</v>
      </c>
    </row>
    <row r="33" spans="1:5" s="28" customFormat="1" ht="25.5" x14ac:dyDescent="0.2">
      <c r="A33" s="48" t="s">
        <v>11</v>
      </c>
      <c r="B33" s="30">
        <v>3712330</v>
      </c>
      <c r="C33" s="30">
        <v>278520</v>
      </c>
      <c r="D33" s="30">
        <v>3990850</v>
      </c>
      <c r="E33" s="30">
        <v>107.5</v>
      </c>
    </row>
    <row r="34" spans="1:5" s="28" customFormat="1" ht="12.75" x14ac:dyDescent="0.2">
      <c r="A34" s="71" t="s">
        <v>36</v>
      </c>
      <c r="B34" s="23">
        <v>3712330</v>
      </c>
      <c r="C34" s="23">
        <v>278520</v>
      </c>
      <c r="D34" s="23">
        <v>3990850</v>
      </c>
      <c r="E34" s="23">
        <v>107.5</v>
      </c>
    </row>
    <row r="35" spans="1:5" s="28" customFormat="1" ht="12.75" x14ac:dyDescent="0.2">
      <c r="A35" s="71" t="s">
        <v>24</v>
      </c>
      <c r="B35" s="23">
        <v>3565670</v>
      </c>
      <c r="C35" s="23">
        <v>267400</v>
      </c>
      <c r="D35" s="23">
        <v>3833070</v>
      </c>
      <c r="E35" s="23">
        <v>107.5</v>
      </c>
    </row>
    <row r="36" spans="1:5" s="28" customFormat="1" ht="12.75" x14ac:dyDescent="0.2">
      <c r="A36" s="71" t="s">
        <v>25</v>
      </c>
      <c r="B36" s="23">
        <v>146660</v>
      </c>
      <c r="C36" s="23">
        <v>11120</v>
      </c>
      <c r="D36" s="23">
        <v>157780</v>
      </c>
      <c r="E36" s="23">
        <v>107.58</v>
      </c>
    </row>
    <row r="37" spans="1:5" s="28" customFormat="1" ht="25.5" x14ac:dyDescent="0.2">
      <c r="A37" s="48" t="s">
        <v>28</v>
      </c>
      <c r="B37" s="29"/>
      <c r="C37" s="30">
        <v>2098</v>
      </c>
      <c r="D37" s="30">
        <v>2098</v>
      </c>
      <c r="E37" s="29"/>
    </row>
    <row r="38" spans="1:5" s="28" customFormat="1" ht="12.75" x14ac:dyDescent="0.2">
      <c r="A38" s="71" t="s">
        <v>36</v>
      </c>
      <c r="B38" s="23"/>
      <c r="C38" s="23">
        <v>2098</v>
      </c>
      <c r="D38" s="23">
        <v>2098</v>
      </c>
      <c r="E38" s="23"/>
    </row>
    <row r="39" spans="1:5" s="28" customFormat="1" ht="12.75" x14ac:dyDescent="0.2">
      <c r="A39" s="71" t="s">
        <v>25</v>
      </c>
      <c r="B39" s="23"/>
      <c r="C39" s="23">
        <v>2098</v>
      </c>
      <c r="D39" s="23">
        <v>2098</v>
      </c>
      <c r="E39" s="23"/>
    </row>
    <row r="40" spans="1:5" s="28" customFormat="1" ht="25.5" x14ac:dyDescent="0.2">
      <c r="A40" s="48" t="s">
        <v>17</v>
      </c>
      <c r="B40" s="30">
        <v>1550</v>
      </c>
      <c r="C40" s="29"/>
      <c r="D40" s="30">
        <v>1550</v>
      </c>
      <c r="E40" s="30">
        <v>100</v>
      </c>
    </row>
    <row r="41" spans="1:5" s="28" customFormat="1" ht="12.75" x14ac:dyDescent="0.2">
      <c r="A41" s="71" t="s">
        <v>36</v>
      </c>
      <c r="B41" s="23">
        <v>1550</v>
      </c>
      <c r="C41" s="23"/>
      <c r="D41" s="23">
        <v>1550</v>
      </c>
      <c r="E41" s="23">
        <v>100</v>
      </c>
    </row>
    <row r="42" spans="1:5" s="28" customFormat="1" ht="12.75" x14ac:dyDescent="0.2">
      <c r="A42" s="71" t="s">
        <v>25</v>
      </c>
      <c r="B42" s="23">
        <v>1550</v>
      </c>
      <c r="C42" s="23"/>
      <c r="D42" s="23">
        <v>1550</v>
      </c>
      <c r="E42" s="23">
        <v>100</v>
      </c>
    </row>
    <row r="43" spans="1:5" s="28" customFormat="1" ht="25.5" x14ac:dyDescent="0.2">
      <c r="A43" s="48" t="s">
        <v>29</v>
      </c>
      <c r="B43" s="30">
        <v>300</v>
      </c>
      <c r="C43" s="30">
        <v>700</v>
      </c>
      <c r="D43" s="30">
        <v>1000</v>
      </c>
      <c r="E43" s="31">
        <v>333.33</v>
      </c>
    </row>
    <row r="44" spans="1:5" s="28" customFormat="1" ht="12.75" x14ac:dyDescent="0.2">
      <c r="A44" s="71" t="s">
        <v>36</v>
      </c>
      <c r="B44" s="23">
        <v>300</v>
      </c>
      <c r="C44" s="23">
        <v>700</v>
      </c>
      <c r="D44" s="23">
        <v>1000</v>
      </c>
      <c r="E44" s="23">
        <v>333.33</v>
      </c>
    </row>
    <row r="45" spans="1:5" s="28" customFormat="1" ht="12.75" x14ac:dyDescent="0.2">
      <c r="A45" s="71" t="s">
        <v>25</v>
      </c>
      <c r="B45" s="23">
        <v>300</v>
      </c>
      <c r="C45" s="23">
        <v>700</v>
      </c>
      <c r="D45" s="23">
        <v>1000</v>
      </c>
      <c r="E45" s="23">
        <v>333.33</v>
      </c>
    </row>
    <row r="46" spans="1:5" s="28" customFormat="1" ht="51" x14ac:dyDescent="0.2">
      <c r="A46" s="48" t="s">
        <v>16</v>
      </c>
      <c r="B46" s="30">
        <v>1800</v>
      </c>
      <c r="C46" s="30">
        <v>1300</v>
      </c>
      <c r="D46" s="30">
        <v>3100</v>
      </c>
      <c r="E46" s="31">
        <v>172.22</v>
      </c>
    </row>
    <row r="47" spans="1:5" s="28" customFormat="1" ht="12.75" x14ac:dyDescent="0.2">
      <c r="A47" s="71" t="s">
        <v>36</v>
      </c>
      <c r="B47" s="23">
        <v>1800</v>
      </c>
      <c r="C47" s="23">
        <v>1300</v>
      </c>
      <c r="D47" s="23">
        <v>3100</v>
      </c>
      <c r="E47" s="23">
        <v>172.22</v>
      </c>
    </row>
    <row r="48" spans="1:5" s="28" customFormat="1" ht="12.75" x14ac:dyDescent="0.2">
      <c r="A48" s="71" t="s">
        <v>25</v>
      </c>
      <c r="B48" s="23">
        <v>1800</v>
      </c>
      <c r="C48" s="23">
        <v>1300</v>
      </c>
      <c r="D48" s="23">
        <v>3100</v>
      </c>
      <c r="E48" s="23">
        <v>172.22</v>
      </c>
    </row>
    <row r="49" spans="1:5" s="28" customFormat="1" ht="51" x14ac:dyDescent="0.2">
      <c r="A49" s="48" t="s">
        <v>30</v>
      </c>
      <c r="B49" s="30">
        <v>500</v>
      </c>
      <c r="C49" s="30">
        <v>-500</v>
      </c>
      <c r="D49" s="29"/>
      <c r="E49" s="29"/>
    </row>
    <row r="50" spans="1:5" s="28" customFormat="1" ht="12.75" x14ac:dyDescent="0.2">
      <c r="A50" s="71" t="s">
        <v>36</v>
      </c>
      <c r="B50" s="23">
        <v>500</v>
      </c>
      <c r="C50" s="23">
        <v>-500</v>
      </c>
      <c r="D50" s="23"/>
      <c r="E50" s="29"/>
    </row>
    <row r="51" spans="1:5" s="28" customFormat="1" ht="12.75" x14ac:dyDescent="0.2">
      <c r="A51" s="71" t="s">
        <v>25</v>
      </c>
      <c r="B51" s="23">
        <v>500</v>
      </c>
      <c r="C51" s="23">
        <v>-500</v>
      </c>
      <c r="D51" s="23"/>
      <c r="E51" s="29"/>
    </row>
    <row r="52" spans="1:5" s="28" customFormat="1" ht="25.5" x14ac:dyDescent="0.2">
      <c r="A52" s="68" t="s">
        <v>41</v>
      </c>
      <c r="B52" s="69">
        <v>61900</v>
      </c>
      <c r="C52" s="69">
        <v>24900</v>
      </c>
      <c r="D52" s="69">
        <v>86800</v>
      </c>
      <c r="E52" s="70">
        <v>140.22999999999999</v>
      </c>
    </row>
    <row r="53" spans="1:5" s="28" customFormat="1" ht="25.5" x14ac:dyDescent="0.2">
      <c r="A53" s="48" t="s">
        <v>20</v>
      </c>
      <c r="B53" s="29"/>
      <c r="C53" s="30">
        <v>24900</v>
      </c>
      <c r="D53" s="30">
        <v>24900</v>
      </c>
      <c r="E53" s="29"/>
    </row>
    <row r="54" spans="1:5" s="28" customFormat="1" ht="12.75" x14ac:dyDescent="0.2">
      <c r="A54" s="71" t="s">
        <v>36</v>
      </c>
      <c r="B54" s="23"/>
      <c r="C54" s="23">
        <v>24900</v>
      </c>
      <c r="D54" s="23">
        <v>24900</v>
      </c>
      <c r="E54" s="23"/>
    </row>
    <row r="55" spans="1:5" s="28" customFormat="1" ht="12.75" x14ac:dyDescent="0.2">
      <c r="A55" s="71" t="s">
        <v>25</v>
      </c>
      <c r="B55" s="23"/>
      <c r="C55" s="23">
        <v>24900</v>
      </c>
      <c r="D55" s="23">
        <v>24900</v>
      </c>
      <c r="E55" s="23"/>
    </row>
    <row r="56" spans="1:5" s="28" customFormat="1" ht="25.5" x14ac:dyDescent="0.2">
      <c r="A56" s="48" t="s">
        <v>11</v>
      </c>
      <c r="B56" s="30">
        <v>61900</v>
      </c>
      <c r="C56" s="29"/>
      <c r="D56" s="30">
        <v>61900</v>
      </c>
      <c r="E56" s="30">
        <v>100</v>
      </c>
    </row>
    <row r="57" spans="1:5" s="28" customFormat="1" ht="12.75" x14ac:dyDescent="0.2">
      <c r="A57" s="71" t="s">
        <v>36</v>
      </c>
      <c r="B57" s="23">
        <v>61900</v>
      </c>
      <c r="C57" s="23"/>
      <c r="D57" s="23">
        <v>61900</v>
      </c>
      <c r="E57" s="23">
        <v>100</v>
      </c>
    </row>
    <row r="58" spans="1:5" s="28" customFormat="1" ht="12.75" x14ac:dyDescent="0.2">
      <c r="A58" s="71" t="s">
        <v>25</v>
      </c>
      <c r="B58" s="23">
        <v>61900</v>
      </c>
      <c r="C58" s="23"/>
      <c r="D58" s="23">
        <v>61900</v>
      </c>
      <c r="E58" s="23">
        <v>100</v>
      </c>
    </row>
    <row r="59" spans="1:5" s="28" customFormat="1" ht="25.5" x14ac:dyDescent="0.2">
      <c r="A59" s="68" t="s">
        <v>42</v>
      </c>
      <c r="B59" s="69">
        <v>55700</v>
      </c>
      <c r="C59" s="69">
        <v>61300</v>
      </c>
      <c r="D59" s="69">
        <v>117000</v>
      </c>
      <c r="E59" s="70">
        <v>210.05</v>
      </c>
    </row>
    <row r="60" spans="1:5" s="28" customFormat="1" ht="25.5" x14ac:dyDescent="0.2">
      <c r="A60" s="48" t="s">
        <v>15</v>
      </c>
      <c r="B60" s="30">
        <v>200</v>
      </c>
      <c r="C60" s="32"/>
      <c r="D60" s="30">
        <v>200</v>
      </c>
      <c r="E60" s="30">
        <v>100</v>
      </c>
    </row>
    <row r="61" spans="1:5" s="28" customFormat="1" ht="25.5" x14ac:dyDescent="0.2">
      <c r="A61" s="71" t="s">
        <v>37</v>
      </c>
      <c r="B61" s="23">
        <v>200</v>
      </c>
      <c r="C61" s="23"/>
      <c r="D61" s="23">
        <v>200</v>
      </c>
      <c r="E61" s="23">
        <v>100</v>
      </c>
    </row>
    <row r="62" spans="1:5" s="28" customFormat="1" ht="25.5" x14ac:dyDescent="0.2">
      <c r="A62" s="71" t="s">
        <v>33</v>
      </c>
      <c r="B62" s="23">
        <v>200</v>
      </c>
      <c r="C62" s="23"/>
      <c r="D62" s="23">
        <v>200</v>
      </c>
      <c r="E62" s="23">
        <v>100</v>
      </c>
    </row>
    <row r="63" spans="1:5" s="28" customFormat="1" ht="25.5" x14ac:dyDescent="0.2">
      <c r="A63" s="48" t="s">
        <v>11</v>
      </c>
      <c r="B63" s="30">
        <v>55500</v>
      </c>
      <c r="C63" s="30">
        <v>61300</v>
      </c>
      <c r="D63" s="30">
        <v>116800</v>
      </c>
      <c r="E63" s="31">
        <v>210.45</v>
      </c>
    </row>
    <row r="64" spans="1:5" s="28" customFormat="1" ht="12.75" x14ac:dyDescent="0.2">
      <c r="A64" s="71" t="s">
        <v>36</v>
      </c>
      <c r="B64" s="30">
        <v>50000</v>
      </c>
      <c r="C64" s="30">
        <v>61300</v>
      </c>
      <c r="D64" s="30">
        <v>111300</v>
      </c>
      <c r="E64" s="30">
        <v>222.6</v>
      </c>
    </row>
    <row r="65" spans="1:5" s="28" customFormat="1" ht="38.25" x14ac:dyDescent="0.2">
      <c r="A65" s="71" t="s">
        <v>32</v>
      </c>
      <c r="B65" s="30">
        <v>50000</v>
      </c>
      <c r="C65" s="30">
        <v>61300</v>
      </c>
      <c r="D65" s="30">
        <v>111300</v>
      </c>
      <c r="E65" s="31">
        <v>222.6</v>
      </c>
    </row>
    <row r="66" spans="1:5" s="28" customFormat="1" ht="25.5" x14ac:dyDescent="0.2">
      <c r="A66" s="71" t="s">
        <v>37</v>
      </c>
      <c r="B66" s="30">
        <v>5500</v>
      </c>
      <c r="C66" s="29"/>
      <c r="D66" s="30">
        <v>5500</v>
      </c>
      <c r="E66" s="30">
        <v>100</v>
      </c>
    </row>
    <row r="67" spans="1:5" s="28" customFormat="1" ht="25.5" x14ac:dyDescent="0.2">
      <c r="A67" s="71" t="s">
        <v>33</v>
      </c>
      <c r="B67" s="30">
        <v>5500</v>
      </c>
      <c r="C67" s="29"/>
      <c r="D67" s="30">
        <v>5500</v>
      </c>
      <c r="E67" s="30">
        <v>100</v>
      </c>
    </row>
    <row r="68" spans="1:5" s="28" customFormat="1" ht="25.5" x14ac:dyDescent="0.2">
      <c r="A68" s="68" t="s">
        <v>43</v>
      </c>
      <c r="B68" s="69">
        <v>186110</v>
      </c>
      <c r="C68" s="69"/>
      <c r="D68" s="69">
        <v>186110</v>
      </c>
      <c r="E68" s="69">
        <v>100</v>
      </c>
    </row>
    <row r="69" spans="1:5" s="28" customFormat="1" ht="25.5" x14ac:dyDescent="0.2">
      <c r="A69" s="48" t="s">
        <v>11</v>
      </c>
      <c r="B69" s="30">
        <v>186110</v>
      </c>
      <c r="C69" s="29"/>
      <c r="D69" s="30">
        <v>186110</v>
      </c>
      <c r="E69" s="30">
        <v>100</v>
      </c>
    </row>
    <row r="70" spans="1:5" s="28" customFormat="1" ht="12.75" x14ac:dyDescent="0.2">
      <c r="A70" s="71" t="s">
        <v>36</v>
      </c>
      <c r="B70" s="23">
        <v>186110</v>
      </c>
      <c r="C70" s="23"/>
      <c r="D70" s="23">
        <v>186110</v>
      </c>
      <c r="E70" s="23">
        <v>100</v>
      </c>
    </row>
    <row r="71" spans="1:5" s="28" customFormat="1" ht="12.75" x14ac:dyDescent="0.2">
      <c r="A71" s="71" t="s">
        <v>25</v>
      </c>
      <c r="B71" s="23">
        <v>186110</v>
      </c>
      <c r="C71" s="23"/>
      <c r="D71" s="23">
        <v>186110</v>
      </c>
      <c r="E71" s="23">
        <v>100</v>
      </c>
    </row>
    <row r="72" spans="1:5" s="28" customFormat="1" ht="25.5" x14ac:dyDescent="0.2">
      <c r="A72" s="58" t="s">
        <v>44</v>
      </c>
      <c r="B72" s="49">
        <v>537607.38</v>
      </c>
      <c r="C72" s="49">
        <v>-5712.99</v>
      </c>
      <c r="D72" s="49">
        <v>531894.39</v>
      </c>
      <c r="E72" s="72">
        <v>98.94</v>
      </c>
    </row>
    <row r="73" spans="1:5" s="28" customFormat="1" ht="25.5" x14ac:dyDescent="0.2">
      <c r="A73" s="68" t="s">
        <v>45</v>
      </c>
      <c r="B73" s="69">
        <v>406700</v>
      </c>
      <c r="C73" s="69">
        <v>105</v>
      </c>
      <c r="D73" s="69">
        <v>406805</v>
      </c>
      <c r="E73" s="70">
        <v>100.03</v>
      </c>
    </row>
    <row r="74" spans="1:5" s="28" customFormat="1" ht="12.75" x14ac:dyDescent="0.2">
      <c r="A74" s="48" t="s">
        <v>19</v>
      </c>
      <c r="B74" s="30">
        <v>13800</v>
      </c>
      <c r="C74" s="32"/>
      <c r="D74" s="30">
        <v>13800</v>
      </c>
      <c r="E74" s="30">
        <v>100</v>
      </c>
    </row>
    <row r="75" spans="1:5" s="28" customFormat="1" ht="12.75" x14ac:dyDescent="0.2">
      <c r="A75" s="71" t="s">
        <v>36</v>
      </c>
      <c r="B75" s="23">
        <v>13800</v>
      </c>
      <c r="C75" s="23"/>
      <c r="D75" s="23">
        <v>13800</v>
      </c>
      <c r="E75" s="23">
        <v>100</v>
      </c>
    </row>
    <row r="76" spans="1:5" s="28" customFormat="1" ht="12.75" x14ac:dyDescent="0.2">
      <c r="A76" s="71" t="s">
        <v>24</v>
      </c>
      <c r="B76" s="23">
        <v>10020</v>
      </c>
      <c r="C76" s="23">
        <v>3597.33</v>
      </c>
      <c r="D76" s="23">
        <v>13617.33</v>
      </c>
      <c r="E76" s="23">
        <v>135.9</v>
      </c>
    </row>
    <row r="77" spans="1:5" s="28" customFormat="1" ht="12.75" x14ac:dyDescent="0.2">
      <c r="A77" s="71" t="s">
        <v>25</v>
      </c>
      <c r="B77" s="23">
        <v>3780</v>
      </c>
      <c r="C77" s="23">
        <v>-3597.33</v>
      </c>
      <c r="D77" s="23">
        <v>182.67</v>
      </c>
      <c r="E77" s="23">
        <v>4.83</v>
      </c>
    </row>
    <row r="78" spans="1:5" s="28" customFormat="1" ht="25.5" x14ac:dyDescent="0.2">
      <c r="A78" s="48" t="s">
        <v>15</v>
      </c>
      <c r="B78" s="29"/>
      <c r="C78" s="30">
        <v>105</v>
      </c>
      <c r="D78" s="30">
        <v>105</v>
      </c>
      <c r="E78" s="32"/>
    </row>
    <row r="79" spans="1:5" s="28" customFormat="1" ht="12.75" x14ac:dyDescent="0.2">
      <c r="A79" s="71" t="s">
        <v>36</v>
      </c>
      <c r="B79" s="29"/>
      <c r="C79" s="30">
        <v>105</v>
      </c>
      <c r="D79" s="30">
        <v>105</v>
      </c>
      <c r="E79" s="32"/>
    </row>
    <row r="80" spans="1:5" s="28" customFormat="1" ht="12.75" x14ac:dyDescent="0.2">
      <c r="A80" s="71" t="s">
        <v>24</v>
      </c>
      <c r="B80" s="29"/>
      <c r="C80" s="30">
        <v>105</v>
      </c>
      <c r="D80" s="30">
        <v>105</v>
      </c>
      <c r="E80" s="32"/>
    </row>
    <row r="81" spans="1:5" s="28" customFormat="1" ht="25.5" x14ac:dyDescent="0.2">
      <c r="A81" s="48" t="s">
        <v>11</v>
      </c>
      <c r="B81" s="30">
        <v>392900</v>
      </c>
      <c r="C81" s="29"/>
      <c r="D81" s="30">
        <v>392900</v>
      </c>
      <c r="E81" s="30">
        <v>100</v>
      </c>
    </row>
    <row r="82" spans="1:5" s="28" customFormat="1" ht="12.75" x14ac:dyDescent="0.2">
      <c r="A82" s="71" t="s">
        <v>36</v>
      </c>
      <c r="B82" s="23">
        <v>392900</v>
      </c>
      <c r="C82" s="23"/>
      <c r="D82" s="23">
        <v>392900</v>
      </c>
      <c r="E82" s="23">
        <v>100</v>
      </c>
    </row>
    <row r="83" spans="1:5" s="28" customFormat="1" ht="12.75" x14ac:dyDescent="0.2">
      <c r="A83" s="71" t="s">
        <v>24</v>
      </c>
      <c r="B83" s="23">
        <v>387900</v>
      </c>
      <c r="C83" s="23"/>
      <c r="D83" s="23">
        <v>387900</v>
      </c>
      <c r="E83" s="23">
        <v>100</v>
      </c>
    </row>
    <row r="84" spans="1:5" s="28" customFormat="1" ht="12.75" x14ac:dyDescent="0.2">
      <c r="A84" s="71" t="s">
        <v>25</v>
      </c>
      <c r="B84" s="23">
        <v>5000</v>
      </c>
      <c r="C84" s="23"/>
      <c r="D84" s="23">
        <v>5000</v>
      </c>
      <c r="E84" s="23">
        <v>100</v>
      </c>
    </row>
    <row r="85" spans="1:5" s="28" customFormat="1" ht="25.5" x14ac:dyDescent="0.2">
      <c r="A85" s="68" t="s">
        <v>46</v>
      </c>
      <c r="B85" s="69">
        <v>100847.38</v>
      </c>
      <c r="C85" s="69">
        <v>-13014.99</v>
      </c>
      <c r="D85" s="69">
        <v>87832.39</v>
      </c>
      <c r="E85" s="70">
        <v>87.09</v>
      </c>
    </row>
    <row r="86" spans="1:5" s="28" customFormat="1" ht="12.75" x14ac:dyDescent="0.2">
      <c r="A86" s="48" t="s">
        <v>19</v>
      </c>
      <c r="B86" s="30">
        <v>65840.92</v>
      </c>
      <c r="C86" s="30">
        <v>1635.57</v>
      </c>
      <c r="D86" s="30">
        <v>67476.490000000005</v>
      </c>
      <c r="E86" s="31">
        <v>102.48</v>
      </c>
    </row>
    <row r="87" spans="1:5" s="28" customFormat="1" ht="12.75" x14ac:dyDescent="0.2">
      <c r="A87" s="71" t="s">
        <v>36</v>
      </c>
      <c r="B87" s="23">
        <v>65840.92</v>
      </c>
      <c r="C87" s="23">
        <v>1635.57</v>
      </c>
      <c r="D87" s="23">
        <v>67476.490000000005</v>
      </c>
      <c r="E87" s="23">
        <v>102.48</v>
      </c>
    </row>
    <row r="88" spans="1:5" s="28" customFormat="1" ht="12.75" x14ac:dyDescent="0.2">
      <c r="A88" s="71" t="s">
        <v>24</v>
      </c>
      <c r="B88" s="23">
        <v>65840.92</v>
      </c>
      <c r="C88" s="23">
        <v>1635.57</v>
      </c>
      <c r="D88" s="23">
        <v>67476.490000000005</v>
      </c>
      <c r="E88" s="23">
        <v>102.48</v>
      </c>
    </row>
    <row r="89" spans="1:5" s="28" customFormat="1" ht="12.75" x14ac:dyDescent="0.2">
      <c r="A89" s="48" t="s">
        <v>21</v>
      </c>
      <c r="B89" s="30">
        <v>35006.46</v>
      </c>
      <c r="C89" s="30">
        <v>-19103.3</v>
      </c>
      <c r="D89" s="30">
        <v>15903.16</v>
      </c>
      <c r="E89" s="31">
        <v>45.43</v>
      </c>
    </row>
    <row r="90" spans="1:5" s="28" customFormat="1" ht="12.75" x14ac:dyDescent="0.2">
      <c r="A90" s="71" t="s">
        <v>36</v>
      </c>
      <c r="B90" s="23">
        <v>35006.46</v>
      </c>
      <c r="C90" s="23">
        <v>-19103.3</v>
      </c>
      <c r="D90" s="23">
        <v>15903.16</v>
      </c>
      <c r="E90" s="23">
        <v>45.43</v>
      </c>
    </row>
    <row r="91" spans="1:5" s="28" customFormat="1" ht="12.75" x14ac:dyDescent="0.2">
      <c r="A91" s="71" t="s">
        <v>24</v>
      </c>
      <c r="B91" s="23">
        <v>24985.58</v>
      </c>
      <c r="C91" s="23">
        <v>-12584.05</v>
      </c>
      <c r="D91" s="23">
        <v>12401.53</v>
      </c>
      <c r="E91" s="23">
        <v>49.63</v>
      </c>
    </row>
    <row r="92" spans="1:5" s="28" customFormat="1" ht="12.75" x14ac:dyDescent="0.2">
      <c r="A92" s="71" t="s">
        <v>25</v>
      </c>
      <c r="B92" s="23">
        <v>10020.879999999999</v>
      </c>
      <c r="C92" s="23">
        <v>-6519.25</v>
      </c>
      <c r="D92" s="23">
        <v>3501.63</v>
      </c>
      <c r="E92" s="23">
        <v>34.94</v>
      </c>
    </row>
    <row r="93" spans="1:5" s="28" customFormat="1" ht="25.5" x14ac:dyDescent="0.2">
      <c r="A93" s="48" t="s">
        <v>28</v>
      </c>
      <c r="B93" s="29"/>
      <c r="C93" s="30">
        <v>4452.74</v>
      </c>
      <c r="D93" s="30">
        <v>4452.74</v>
      </c>
      <c r="E93" s="29"/>
    </row>
    <row r="94" spans="1:5" s="28" customFormat="1" ht="12.75" x14ac:dyDescent="0.2">
      <c r="A94" s="71" t="s">
        <v>36</v>
      </c>
      <c r="B94" s="23"/>
      <c r="C94" s="23">
        <v>4452.74</v>
      </c>
      <c r="D94" s="23">
        <v>4452.74</v>
      </c>
      <c r="E94" s="23"/>
    </row>
    <row r="95" spans="1:5" s="28" customFormat="1" ht="12.75" x14ac:dyDescent="0.2">
      <c r="A95" s="71" t="s">
        <v>24</v>
      </c>
      <c r="B95" s="23"/>
      <c r="C95" s="23">
        <v>2037.75</v>
      </c>
      <c r="D95" s="23">
        <v>2037.75</v>
      </c>
      <c r="E95" s="23"/>
    </row>
    <row r="96" spans="1:5" s="28" customFormat="1" ht="12.75" x14ac:dyDescent="0.2">
      <c r="A96" s="71" t="s">
        <v>25</v>
      </c>
      <c r="B96" s="23"/>
      <c r="C96" s="23">
        <v>2414.9899999999998</v>
      </c>
      <c r="D96" s="23">
        <v>2414.9899999999998</v>
      </c>
      <c r="E96" s="23"/>
    </row>
    <row r="97" spans="1:5" s="28" customFormat="1" ht="25.5" x14ac:dyDescent="0.2">
      <c r="A97" s="68" t="s">
        <v>47</v>
      </c>
      <c r="B97" s="69">
        <v>23560</v>
      </c>
      <c r="C97" s="69">
        <v>7190</v>
      </c>
      <c r="D97" s="69">
        <v>30750</v>
      </c>
      <c r="E97" s="70">
        <v>130.52000000000001</v>
      </c>
    </row>
    <row r="98" spans="1:5" s="28" customFormat="1" ht="12.75" x14ac:dyDescent="0.2">
      <c r="A98" s="48" t="s">
        <v>19</v>
      </c>
      <c r="B98" s="30">
        <v>2500</v>
      </c>
      <c r="C98" s="29"/>
      <c r="D98" s="30">
        <v>2500</v>
      </c>
      <c r="E98" s="30">
        <v>100</v>
      </c>
    </row>
    <row r="99" spans="1:5" s="28" customFormat="1" ht="12.75" x14ac:dyDescent="0.2">
      <c r="A99" s="71" t="s">
        <v>36</v>
      </c>
      <c r="B99" s="23">
        <v>2500</v>
      </c>
      <c r="C99" s="23"/>
      <c r="D99" s="23">
        <v>2500</v>
      </c>
      <c r="E99" s="23">
        <v>100</v>
      </c>
    </row>
    <row r="100" spans="1:5" s="28" customFormat="1" ht="12.75" x14ac:dyDescent="0.2">
      <c r="A100" s="71" t="s">
        <v>25</v>
      </c>
      <c r="B100" s="23">
        <v>2500</v>
      </c>
      <c r="C100" s="23"/>
      <c r="D100" s="23">
        <v>2500</v>
      </c>
      <c r="E100" s="23">
        <v>100</v>
      </c>
    </row>
    <row r="101" spans="1:5" s="28" customFormat="1" ht="25.5" x14ac:dyDescent="0.2">
      <c r="A101" s="48" t="s">
        <v>13</v>
      </c>
      <c r="B101" s="30">
        <v>7400</v>
      </c>
      <c r="C101" s="29"/>
      <c r="D101" s="30">
        <v>7400</v>
      </c>
      <c r="E101" s="30">
        <v>100</v>
      </c>
    </row>
    <row r="102" spans="1:5" s="28" customFormat="1" ht="12.75" x14ac:dyDescent="0.2">
      <c r="A102" s="71" t="s">
        <v>36</v>
      </c>
      <c r="B102" s="23">
        <v>7400</v>
      </c>
      <c r="C102" s="23"/>
      <c r="D102" s="23">
        <v>7400</v>
      </c>
      <c r="E102" s="23">
        <v>100</v>
      </c>
    </row>
    <row r="103" spans="1:5" s="28" customFormat="1" ht="12.75" x14ac:dyDescent="0.2">
      <c r="A103" s="71" t="s">
        <v>25</v>
      </c>
      <c r="B103" s="23">
        <v>7400</v>
      </c>
      <c r="C103" s="23"/>
      <c r="D103" s="23">
        <v>7400</v>
      </c>
      <c r="E103" s="23">
        <v>100</v>
      </c>
    </row>
    <row r="104" spans="1:5" s="28" customFormat="1" ht="25.5" x14ac:dyDescent="0.2">
      <c r="A104" s="48" t="s">
        <v>11</v>
      </c>
      <c r="B104" s="30">
        <v>13660</v>
      </c>
      <c r="C104" s="30">
        <v>7190</v>
      </c>
      <c r="D104" s="30">
        <v>20850</v>
      </c>
      <c r="E104" s="31">
        <v>152.63999999999999</v>
      </c>
    </row>
    <row r="105" spans="1:5" s="28" customFormat="1" ht="12.75" x14ac:dyDescent="0.2">
      <c r="A105" s="71" t="s">
        <v>36</v>
      </c>
      <c r="B105" s="23">
        <v>13660</v>
      </c>
      <c r="C105" s="23">
        <v>7190</v>
      </c>
      <c r="D105" s="23">
        <v>20850</v>
      </c>
      <c r="E105" s="23">
        <v>152.63999999999999</v>
      </c>
    </row>
    <row r="106" spans="1:5" s="28" customFormat="1" ht="12.75" x14ac:dyDescent="0.2">
      <c r="A106" s="71" t="s">
        <v>25</v>
      </c>
      <c r="B106" s="23">
        <v>13660</v>
      </c>
      <c r="C106" s="23">
        <v>7190</v>
      </c>
      <c r="D106" s="23">
        <v>20850</v>
      </c>
      <c r="E106" s="23">
        <v>152.63999999999999</v>
      </c>
    </row>
    <row r="107" spans="1:5" s="28" customFormat="1" ht="12.75" x14ac:dyDescent="0.2">
      <c r="A107" s="68" t="s">
        <v>62</v>
      </c>
      <c r="B107" s="69">
        <v>4500</v>
      </c>
      <c r="C107" s="69"/>
      <c r="D107" s="69">
        <v>4500</v>
      </c>
      <c r="E107" s="70">
        <v>100</v>
      </c>
    </row>
    <row r="108" spans="1:5" s="28" customFormat="1" ht="12.75" x14ac:dyDescent="0.2">
      <c r="A108" s="48" t="s">
        <v>19</v>
      </c>
      <c r="B108" s="30">
        <v>4500</v>
      </c>
      <c r="C108" s="29"/>
      <c r="D108" s="30">
        <v>4500</v>
      </c>
      <c r="E108" s="30">
        <v>100</v>
      </c>
    </row>
    <row r="109" spans="1:5" s="28" customFormat="1" ht="12.75" x14ac:dyDescent="0.2">
      <c r="A109" s="71" t="s">
        <v>36</v>
      </c>
      <c r="B109" s="23">
        <v>4500</v>
      </c>
      <c r="C109" s="23"/>
      <c r="D109" s="23">
        <v>4500</v>
      </c>
      <c r="E109" s="23">
        <v>100</v>
      </c>
    </row>
    <row r="110" spans="1:5" s="28" customFormat="1" ht="12.75" x14ac:dyDescent="0.2">
      <c r="A110" s="71" t="s">
        <v>25</v>
      </c>
      <c r="B110" s="23">
        <v>4500</v>
      </c>
      <c r="C110" s="23"/>
      <c r="D110" s="23">
        <v>4500</v>
      </c>
      <c r="E110" s="23">
        <v>100</v>
      </c>
    </row>
    <row r="111" spans="1:5" s="28" customFormat="1" ht="38.25" x14ac:dyDescent="0.2">
      <c r="A111" s="68" t="s">
        <v>63</v>
      </c>
      <c r="B111" s="69">
        <v>2000</v>
      </c>
      <c r="C111" s="69">
        <v>7</v>
      </c>
      <c r="D111" s="69">
        <v>2007</v>
      </c>
      <c r="E111" s="70">
        <v>100.35</v>
      </c>
    </row>
    <row r="112" spans="1:5" s="28" customFormat="1" ht="25.5" x14ac:dyDescent="0.2">
      <c r="A112" s="48" t="s">
        <v>11</v>
      </c>
      <c r="B112" s="30">
        <v>2000</v>
      </c>
      <c r="C112" s="30">
        <v>7</v>
      </c>
      <c r="D112" s="30">
        <v>2007</v>
      </c>
      <c r="E112" s="31">
        <v>100.35</v>
      </c>
    </row>
    <row r="113" spans="1:5" s="28" customFormat="1" ht="12.75" x14ac:dyDescent="0.2">
      <c r="A113" s="71" t="s">
        <v>36</v>
      </c>
      <c r="B113" s="23">
        <v>2000</v>
      </c>
      <c r="C113" s="23">
        <v>7</v>
      </c>
      <c r="D113" s="23">
        <v>2007</v>
      </c>
      <c r="E113" s="23">
        <v>100.35</v>
      </c>
    </row>
    <row r="114" spans="1:5" s="28" customFormat="1" ht="25.5" x14ac:dyDescent="0.2">
      <c r="A114" s="71" t="s">
        <v>76</v>
      </c>
      <c r="B114" s="23">
        <v>2000</v>
      </c>
      <c r="C114" s="23">
        <v>7</v>
      </c>
      <c r="D114" s="23">
        <v>2007</v>
      </c>
      <c r="E114" s="23">
        <v>100.35</v>
      </c>
    </row>
    <row r="115" spans="1:5" s="28" customFormat="1" ht="25.5" x14ac:dyDescent="0.2">
      <c r="A115" s="58" t="s">
        <v>48</v>
      </c>
      <c r="B115" s="49">
        <v>1830</v>
      </c>
      <c r="C115" s="49">
        <v>7055.91</v>
      </c>
      <c r="D115" s="49">
        <v>8885.91</v>
      </c>
      <c r="E115" s="72">
        <v>485.57</v>
      </c>
    </row>
    <row r="116" spans="1:5" s="28" customFormat="1" ht="12.75" x14ac:dyDescent="0.2">
      <c r="A116" s="68" t="s">
        <v>49</v>
      </c>
      <c r="B116" s="69">
        <v>1830</v>
      </c>
      <c r="C116" s="69">
        <v>7055.91</v>
      </c>
      <c r="D116" s="69">
        <v>8885.91</v>
      </c>
      <c r="E116" s="70">
        <v>485.57</v>
      </c>
    </row>
    <row r="117" spans="1:5" s="28" customFormat="1" ht="12.75" x14ac:dyDescent="0.2">
      <c r="A117" s="48" t="s">
        <v>19</v>
      </c>
      <c r="B117" s="30">
        <v>500</v>
      </c>
      <c r="C117" s="31">
        <v>689.91</v>
      </c>
      <c r="D117" s="30">
        <v>1189.9100000000001</v>
      </c>
      <c r="E117" s="31">
        <v>237.98</v>
      </c>
    </row>
    <row r="118" spans="1:5" s="28" customFormat="1" ht="12.75" x14ac:dyDescent="0.2">
      <c r="A118" s="71" t="s">
        <v>36</v>
      </c>
      <c r="B118" s="23">
        <v>500</v>
      </c>
      <c r="C118" s="23">
        <v>689.91</v>
      </c>
      <c r="D118" s="23">
        <v>1189.9100000000001</v>
      </c>
      <c r="E118" s="23">
        <v>237.98</v>
      </c>
    </row>
    <row r="119" spans="1:5" s="28" customFormat="1" ht="12.75" x14ac:dyDescent="0.2">
      <c r="A119" s="71" t="s">
        <v>25</v>
      </c>
      <c r="B119" s="23">
        <v>500</v>
      </c>
      <c r="C119" s="23">
        <v>689.91</v>
      </c>
      <c r="D119" s="23">
        <v>1189.9100000000001</v>
      </c>
      <c r="E119" s="23">
        <v>237.98</v>
      </c>
    </row>
    <row r="120" spans="1:5" s="28" customFormat="1" ht="25.5" x14ac:dyDescent="0.2">
      <c r="A120" s="48" t="s">
        <v>11</v>
      </c>
      <c r="B120" s="30">
        <v>1330</v>
      </c>
      <c r="C120" s="30">
        <v>5170</v>
      </c>
      <c r="D120" s="30">
        <v>6500</v>
      </c>
      <c r="E120" s="31">
        <v>488.72</v>
      </c>
    </row>
    <row r="121" spans="1:5" s="28" customFormat="1" ht="12.75" x14ac:dyDescent="0.2">
      <c r="A121" s="71" t="s">
        <v>36</v>
      </c>
      <c r="B121" s="23">
        <v>1330</v>
      </c>
      <c r="C121" s="23">
        <v>5170</v>
      </c>
      <c r="D121" s="23">
        <v>6500</v>
      </c>
      <c r="E121" s="23">
        <v>488.72</v>
      </c>
    </row>
    <row r="122" spans="1:5" s="28" customFormat="1" ht="12.75" x14ac:dyDescent="0.2">
      <c r="A122" s="71" t="s">
        <v>25</v>
      </c>
      <c r="B122" s="23">
        <v>1330</v>
      </c>
      <c r="C122" s="23">
        <v>5170</v>
      </c>
      <c r="D122" s="23">
        <v>6500</v>
      </c>
      <c r="E122" s="23">
        <v>488.72</v>
      </c>
    </row>
    <row r="123" spans="1:5" s="28" customFormat="1" ht="29.25" customHeight="1" x14ac:dyDescent="0.2">
      <c r="A123" s="48" t="s">
        <v>17</v>
      </c>
      <c r="B123" s="29"/>
      <c r="C123" s="30">
        <v>1196</v>
      </c>
      <c r="D123" s="30">
        <v>1196</v>
      </c>
      <c r="E123" s="29"/>
    </row>
    <row r="124" spans="1:5" s="28" customFormat="1" ht="12.75" x14ac:dyDescent="0.2">
      <c r="A124" s="71" t="s">
        <v>36</v>
      </c>
      <c r="B124" s="29"/>
      <c r="C124" s="23">
        <v>1196</v>
      </c>
      <c r="D124" s="23">
        <v>1196</v>
      </c>
      <c r="E124" s="23"/>
    </row>
    <row r="125" spans="1:5" s="28" customFormat="1" ht="12.75" x14ac:dyDescent="0.2">
      <c r="A125" s="71" t="s">
        <v>25</v>
      </c>
      <c r="B125" s="29"/>
      <c r="C125" s="23">
        <v>1196</v>
      </c>
      <c r="D125" s="23">
        <v>1196</v>
      </c>
      <c r="E125" s="23"/>
    </row>
    <row r="126" spans="1:5" s="28" customFormat="1" ht="25.5" x14ac:dyDescent="0.2">
      <c r="A126" s="58" t="s">
        <v>50</v>
      </c>
      <c r="B126" s="49">
        <v>89330</v>
      </c>
      <c r="C126" s="49">
        <v>63134.46</v>
      </c>
      <c r="D126" s="49">
        <v>152464.46</v>
      </c>
      <c r="E126" s="72">
        <v>170.68</v>
      </c>
    </row>
    <row r="127" spans="1:5" s="28" customFormat="1" ht="25.5" x14ac:dyDescent="0.2">
      <c r="A127" s="68" t="s">
        <v>51</v>
      </c>
      <c r="B127" s="69">
        <v>89330</v>
      </c>
      <c r="C127" s="69">
        <v>63134.46</v>
      </c>
      <c r="D127" s="69">
        <v>152464.46</v>
      </c>
      <c r="E127" s="70">
        <v>170.68</v>
      </c>
    </row>
    <row r="128" spans="1:5" s="28" customFormat="1" ht="25.5" x14ac:dyDescent="0.2">
      <c r="A128" s="48" t="s">
        <v>13</v>
      </c>
      <c r="B128" s="30">
        <v>4415</v>
      </c>
      <c r="C128" s="30">
        <v>1875</v>
      </c>
      <c r="D128" s="30">
        <v>6290</v>
      </c>
      <c r="E128" s="31">
        <v>142.47</v>
      </c>
    </row>
    <row r="129" spans="1:5" s="28" customFormat="1" ht="25.5" x14ac:dyDescent="0.2">
      <c r="A129" s="71" t="s">
        <v>37</v>
      </c>
      <c r="B129" s="23">
        <v>4415</v>
      </c>
      <c r="C129" s="23">
        <v>1875</v>
      </c>
      <c r="D129" s="23">
        <v>6290</v>
      </c>
      <c r="E129" s="23">
        <v>142.47</v>
      </c>
    </row>
    <row r="130" spans="1:5" s="28" customFormat="1" ht="25.5" x14ac:dyDescent="0.2">
      <c r="A130" s="71" t="s">
        <v>33</v>
      </c>
      <c r="B130" s="23">
        <v>4415</v>
      </c>
      <c r="C130" s="23">
        <v>1875</v>
      </c>
      <c r="D130" s="23">
        <v>6290</v>
      </c>
      <c r="E130" s="23">
        <v>142.47</v>
      </c>
    </row>
    <row r="131" spans="1:5" s="28" customFormat="1" ht="38.25" x14ac:dyDescent="0.2">
      <c r="A131" s="48" t="s">
        <v>26</v>
      </c>
      <c r="B131" s="30">
        <v>7100</v>
      </c>
      <c r="C131" s="30">
        <v>1737.46</v>
      </c>
      <c r="D131" s="30">
        <v>8837.4599999999991</v>
      </c>
      <c r="E131" s="31">
        <v>124.47</v>
      </c>
    </row>
    <row r="132" spans="1:5" s="28" customFormat="1" ht="25.5" x14ac:dyDescent="0.2">
      <c r="A132" s="71" t="s">
        <v>37</v>
      </c>
      <c r="B132" s="23">
        <v>7100</v>
      </c>
      <c r="C132" s="23">
        <v>1737.46</v>
      </c>
      <c r="D132" s="23">
        <v>8837.4599999999991</v>
      </c>
      <c r="E132" s="23">
        <v>124.47</v>
      </c>
    </row>
    <row r="133" spans="1:5" s="28" customFormat="1" ht="25.5" x14ac:dyDescent="0.2">
      <c r="A133" s="71" t="s">
        <v>33</v>
      </c>
      <c r="B133" s="23">
        <v>7100</v>
      </c>
      <c r="C133" s="23">
        <v>1737.46</v>
      </c>
      <c r="D133" s="23">
        <v>8837.4599999999991</v>
      </c>
      <c r="E133" s="23">
        <v>124.47</v>
      </c>
    </row>
    <row r="134" spans="1:5" s="28" customFormat="1" ht="25.5" x14ac:dyDescent="0.2">
      <c r="A134" s="48" t="s">
        <v>15</v>
      </c>
      <c r="B134" s="30">
        <v>2800</v>
      </c>
      <c r="C134" s="29"/>
      <c r="D134" s="30">
        <v>2800</v>
      </c>
      <c r="E134" s="30">
        <v>100</v>
      </c>
    </row>
    <row r="135" spans="1:5" s="28" customFormat="1" ht="25.5" x14ac:dyDescent="0.2">
      <c r="A135" s="71" t="s">
        <v>37</v>
      </c>
      <c r="B135" s="23">
        <v>2800</v>
      </c>
      <c r="C135" s="23"/>
      <c r="D135" s="23">
        <v>2800</v>
      </c>
      <c r="E135" s="23">
        <v>100</v>
      </c>
    </row>
    <row r="136" spans="1:5" s="28" customFormat="1" ht="25.5" x14ac:dyDescent="0.2">
      <c r="A136" s="71" t="s">
        <v>33</v>
      </c>
      <c r="B136" s="23">
        <v>2800</v>
      </c>
      <c r="C136" s="23"/>
      <c r="D136" s="23">
        <v>2800</v>
      </c>
      <c r="E136" s="23">
        <v>100</v>
      </c>
    </row>
    <row r="137" spans="1:5" s="28" customFormat="1" ht="25.5" x14ac:dyDescent="0.2">
      <c r="A137" s="48" t="s">
        <v>27</v>
      </c>
      <c r="B137" s="30">
        <v>5000</v>
      </c>
      <c r="C137" s="30">
        <v>30000</v>
      </c>
      <c r="D137" s="30">
        <v>35000</v>
      </c>
      <c r="E137" s="30">
        <v>700</v>
      </c>
    </row>
    <row r="138" spans="1:5" s="28" customFormat="1" ht="25.5" x14ac:dyDescent="0.2">
      <c r="A138" s="71" t="s">
        <v>37</v>
      </c>
      <c r="B138" s="23">
        <v>5000</v>
      </c>
      <c r="C138" s="23">
        <v>30000</v>
      </c>
      <c r="D138" s="23">
        <v>35000</v>
      </c>
      <c r="E138" s="23">
        <v>700</v>
      </c>
    </row>
    <row r="139" spans="1:5" s="28" customFormat="1" ht="25.5" x14ac:dyDescent="0.2">
      <c r="A139" s="71" t="s">
        <v>33</v>
      </c>
      <c r="B139" s="23">
        <v>5000</v>
      </c>
      <c r="C139" s="23">
        <v>30000</v>
      </c>
      <c r="D139" s="23">
        <v>35000</v>
      </c>
      <c r="E139" s="23">
        <v>700</v>
      </c>
    </row>
    <row r="140" spans="1:5" s="28" customFormat="1" ht="25.5" x14ac:dyDescent="0.2">
      <c r="A140" s="48" t="s">
        <v>11</v>
      </c>
      <c r="B140" s="30">
        <v>68065</v>
      </c>
      <c r="C140" s="30">
        <v>27100</v>
      </c>
      <c r="D140" s="30">
        <v>95165</v>
      </c>
      <c r="E140" s="31">
        <v>139.81</v>
      </c>
    </row>
    <row r="141" spans="1:5" s="28" customFormat="1" ht="25.5" x14ac:dyDescent="0.2">
      <c r="A141" s="71" t="s">
        <v>37</v>
      </c>
      <c r="B141" s="23">
        <v>68065</v>
      </c>
      <c r="C141" s="23">
        <v>27100</v>
      </c>
      <c r="D141" s="23">
        <v>95165</v>
      </c>
      <c r="E141" s="23">
        <v>139.81</v>
      </c>
    </row>
    <row r="142" spans="1:5" s="28" customFormat="1" ht="25.5" x14ac:dyDescent="0.2">
      <c r="A142" s="71" t="s">
        <v>33</v>
      </c>
      <c r="B142" s="23">
        <v>68065</v>
      </c>
      <c r="C142" s="23">
        <v>27100</v>
      </c>
      <c r="D142" s="23">
        <v>95165</v>
      </c>
      <c r="E142" s="23">
        <v>139.81</v>
      </c>
    </row>
    <row r="143" spans="1:5" s="28" customFormat="1" ht="25.5" x14ac:dyDescent="0.2">
      <c r="A143" s="48" t="s">
        <v>28</v>
      </c>
      <c r="B143" s="29"/>
      <c r="C143" s="30">
        <v>2122</v>
      </c>
      <c r="D143" s="30">
        <v>2122</v>
      </c>
      <c r="E143" s="29"/>
    </row>
    <row r="144" spans="1:5" s="28" customFormat="1" ht="25.5" x14ac:dyDescent="0.2">
      <c r="A144" s="71" t="s">
        <v>37</v>
      </c>
      <c r="B144" s="23"/>
      <c r="C144" s="23">
        <v>2122</v>
      </c>
      <c r="D144" s="23">
        <v>2122</v>
      </c>
      <c r="E144" s="23"/>
    </row>
    <row r="145" spans="1:5" s="28" customFormat="1" ht="25.5" x14ac:dyDescent="0.2">
      <c r="A145" s="71" t="s">
        <v>33</v>
      </c>
      <c r="B145" s="23"/>
      <c r="C145" s="23">
        <v>2122</v>
      </c>
      <c r="D145" s="23">
        <v>2122</v>
      </c>
      <c r="E145" s="23"/>
    </row>
    <row r="146" spans="1:5" s="28" customFormat="1" ht="25.5" x14ac:dyDescent="0.2">
      <c r="A146" s="48" t="s">
        <v>17</v>
      </c>
      <c r="B146" s="30">
        <v>550</v>
      </c>
      <c r="C146" s="32"/>
      <c r="D146" s="30">
        <v>550</v>
      </c>
      <c r="E146" s="30">
        <v>100</v>
      </c>
    </row>
    <row r="147" spans="1:5" s="28" customFormat="1" ht="25.5" x14ac:dyDescent="0.2">
      <c r="A147" s="71" t="s">
        <v>37</v>
      </c>
      <c r="B147" s="23">
        <v>550</v>
      </c>
      <c r="C147" s="23"/>
      <c r="D147" s="23">
        <v>550</v>
      </c>
      <c r="E147" s="23">
        <v>100</v>
      </c>
    </row>
    <row r="148" spans="1:5" s="28" customFormat="1" ht="25.5" x14ac:dyDescent="0.2">
      <c r="A148" s="71" t="s">
        <v>33</v>
      </c>
      <c r="B148" s="23">
        <v>550</v>
      </c>
      <c r="C148" s="23"/>
      <c r="D148" s="23">
        <v>550</v>
      </c>
      <c r="E148" s="23">
        <v>100</v>
      </c>
    </row>
    <row r="149" spans="1:5" s="28" customFormat="1" ht="25.5" x14ac:dyDescent="0.2">
      <c r="A149" s="48" t="s">
        <v>29</v>
      </c>
      <c r="B149" s="30">
        <v>200</v>
      </c>
      <c r="C149" s="30">
        <v>800</v>
      </c>
      <c r="D149" s="30">
        <v>1000</v>
      </c>
      <c r="E149" s="30">
        <v>500</v>
      </c>
    </row>
    <row r="150" spans="1:5" s="28" customFormat="1" ht="25.5" x14ac:dyDescent="0.2">
      <c r="A150" s="71" t="s">
        <v>37</v>
      </c>
      <c r="B150" s="23">
        <v>200</v>
      </c>
      <c r="C150" s="23">
        <v>800</v>
      </c>
      <c r="D150" s="23">
        <v>1000</v>
      </c>
      <c r="E150" s="23">
        <v>500</v>
      </c>
    </row>
    <row r="151" spans="1:5" s="28" customFormat="1" ht="25.5" x14ac:dyDescent="0.2">
      <c r="A151" s="71" t="s">
        <v>33</v>
      </c>
      <c r="B151" s="23">
        <v>200</v>
      </c>
      <c r="C151" s="23">
        <v>800</v>
      </c>
      <c r="D151" s="23">
        <v>1000</v>
      </c>
      <c r="E151" s="23">
        <v>500</v>
      </c>
    </row>
    <row r="152" spans="1:5" s="28" customFormat="1" ht="51" x14ac:dyDescent="0.2">
      <c r="A152" s="48" t="s">
        <v>16</v>
      </c>
      <c r="B152" s="30">
        <v>700</v>
      </c>
      <c r="C152" s="32"/>
      <c r="D152" s="30">
        <v>700</v>
      </c>
      <c r="E152" s="30">
        <v>100</v>
      </c>
    </row>
    <row r="153" spans="1:5" s="28" customFormat="1" ht="25.5" x14ac:dyDescent="0.2">
      <c r="A153" s="71" t="s">
        <v>37</v>
      </c>
      <c r="B153" s="30">
        <v>700</v>
      </c>
      <c r="C153" s="32"/>
      <c r="D153" s="30">
        <v>700</v>
      </c>
      <c r="E153" s="30">
        <v>100</v>
      </c>
    </row>
    <row r="154" spans="1:5" s="28" customFormat="1" ht="25.5" x14ac:dyDescent="0.2">
      <c r="A154" s="71" t="s">
        <v>33</v>
      </c>
      <c r="B154" s="30">
        <v>700</v>
      </c>
      <c r="C154" s="32"/>
      <c r="D154" s="30">
        <v>700</v>
      </c>
      <c r="E154" s="30">
        <v>100</v>
      </c>
    </row>
    <row r="155" spans="1:5" s="28" customFormat="1" ht="51" x14ac:dyDescent="0.2">
      <c r="A155" s="48" t="s">
        <v>30</v>
      </c>
      <c r="B155" s="30">
        <v>500</v>
      </c>
      <c r="C155" s="30">
        <v>-500</v>
      </c>
      <c r="D155" s="29"/>
      <c r="E155" s="29"/>
    </row>
    <row r="156" spans="1:5" s="28" customFormat="1" ht="25.5" x14ac:dyDescent="0.2">
      <c r="A156" s="71" t="s">
        <v>37</v>
      </c>
      <c r="B156" s="30">
        <v>500</v>
      </c>
      <c r="C156" s="32">
        <v>-500</v>
      </c>
      <c r="D156" s="30"/>
      <c r="E156" s="30"/>
    </row>
    <row r="157" spans="1:5" s="28" customFormat="1" ht="25.5" x14ac:dyDescent="0.2">
      <c r="A157" s="71" t="s">
        <v>33</v>
      </c>
      <c r="B157" s="30">
        <v>500</v>
      </c>
      <c r="C157" s="32">
        <v>-500</v>
      </c>
      <c r="D157" s="30"/>
      <c r="E157" s="30"/>
    </row>
    <row r="158" spans="1:5" x14ac:dyDescent="0.15">
      <c r="A158" s="74"/>
    </row>
    <row r="159" spans="1:5" x14ac:dyDescent="0.15">
      <c r="A159" s="74"/>
    </row>
    <row r="160" spans="1:5" x14ac:dyDescent="0.15">
      <c r="A160" s="74"/>
    </row>
    <row r="161" spans="1:1" x14ac:dyDescent="0.15">
      <c r="A161" s="74"/>
    </row>
    <row r="162" spans="1:1" x14ac:dyDescent="0.15">
      <c r="A162" s="74"/>
    </row>
    <row r="163" spans="1:1" x14ac:dyDescent="0.15">
      <c r="A163" s="74"/>
    </row>
    <row r="164" spans="1:1" x14ac:dyDescent="0.15">
      <c r="A164" s="74"/>
    </row>
    <row r="165" spans="1:1" x14ac:dyDescent="0.15">
      <c r="A165" s="74"/>
    </row>
    <row r="166" spans="1:1" x14ac:dyDescent="0.15">
      <c r="A166" s="74"/>
    </row>
    <row r="167" spans="1:1" x14ac:dyDescent="0.15">
      <c r="A167" s="74"/>
    </row>
    <row r="168" spans="1:1" x14ac:dyDescent="0.15">
      <c r="A168" s="74"/>
    </row>
    <row r="169" spans="1:1" x14ac:dyDescent="0.15">
      <c r="A169" s="74"/>
    </row>
    <row r="170" spans="1:1" x14ac:dyDescent="0.15">
      <c r="A170" s="74"/>
    </row>
    <row r="171" spans="1:1" x14ac:dyDescent="0.15">
      <c r="A171" s="74"/>
    </row>
    <row r="172" spans="1:1" x14ac:dyDescent="0.15">
      <c r="A172" s="74"/>
    </row>
    <row r="173" spans="1:1" x14ac:dyDescent="0.15">
      <c r="A173" s="74"/>
    </row>
    <row r="174" spans="1:1" x14ac:dyDescent="0.15">
      <c r="A174" s="74"/>
    </row>
    <row r="175" spans="1:1" x14ac:dyDescent="0.15">
      <c r="A175" s="74"/>
    </row>
    <row r="176" spans="1:1" x14ac:dyDescent="0.15">
      <c r="A176" s="74"/>
    </row>
    <row r="177" spans="1:1" x14ac:dyDescent="0.15">
      <c r="A177" s="74"/>
    </row>
    <row r="178" spans="1:1" x14ac:dyDescent="0.15">
      <c r="A178" s="74"/>
    </row>
    <row r="179" spans="1:1" x14ac:dyDescent="0.15">
      <c r="A179" s="74"/>
    </row>
    <row r="180" spans="1:1" x14ac:dyDescent="0.15">
      <c r="A180" s="74"/>
    </row>
    <row r="181" spans="1:1" x14ac:dyDescent="0.15">
      <c r="A181" s="74"/>
    </row>
    <row r="182" spans="1:1" x14ac:dyDescent="0.15">
      <c r="A182" s="74"/>
    </row>
    <row r="183" spans="1:1" x14ac:dyDescent="0.15">
      <c r="A183" s="74"/>
    </row>
    <row r="184" spans="1:1" x14ac:dyDescent="0.15">
      <c r="A184" s="74"/>
    </row>
    <row r="185" spans="1:1" x14ac:dyDescent="0.15">
      <c r="A185" s="74"/>
    </row>
    <row r="186" spans="1:1" x14ac:dyDescent="0.15">
      <c r="A186" s="74"/>
    </row>
    <row r="187" spans="1:1" x14ac:dyDescent="0.15">
      <c r="A187" s="74"/>
    </row>
    <row r="188" spans="1:1" x14ac:dyDescent="0.15">
      <c r="A188" s="74"/>
    </row>
    <row r="189" spans="1:1" x14ac:dyDescent="0.15">
      <c r="A189" s="74"/>
    </row>
    <row r="190" spans="1:1" x14ac:dyDescent="0.15">
      <c r="A190" s="74"/>
    </row>
    <row r="191" spans="1:1" x14ac:dyDescent="0.15">
      <c r="A191" s="74"/>
    </row>
    <row r="192" spans="1:1" x14ac:dyDescent="0.15">
      <c r="A192" s="74"/>
    </row>
    <row r="193" spans="1:1" x14ac:dyDescent="0.15">
      <c r="A193" s="74"/>
    </row>
    <row r="194" spans="1:1" x14ac:dyDescent="0.15">
      <c r="A194" s="74"/>
    </row>
    <row r="195" spans="1:1" x14ac:dyDescent="0.15">
      <c r="A195" s="74"/>
    </row>
    <row r="196" spans="1:1" x14ac:dyDescent="0.15">
      <c r="A196" s="74"/>
    </row>
    <row r="197" spans="1:1" x14ac:dyDescent="0.15">
      <c r="A197" s="74"/>
    </row>
    <row r="198" spans="1:1" x14ac:dyDescent="0.15">
      <c r="A198" s="74"/>
    </row>
    <row r="199" spans="1:1" x14ac:dyDescent="0.15">
      <c r="A199" s="74"/>
    </row>
    <row r="200" spans="1:1" x14ac:dyDescent="0.15">
      <c r="A200" s="74"/>
    </row>
    <row r="201" spans="1:1" x14ac:dyDescent="0.15">
      <c r="A201" s="74"/>
    </row>
    <row r="202" spans="1:1" x14ac:dyDescent="0.15">
      <c r="A202" s="74"/>
    </row>
    <row r="203" spans="1:1" x14ac:dyDescent="0.15">
      <c r="A203" s="74"/>
    </row>
    <row r="204" spans="1:1" x14ac:dyDescent="0.15">
      <c r="A204" s="74"/>
    </row>
    <row r="205" spans="1:1" x14ac:dyDescent="0.15">
      <c r="A205" s="74"/>
    </row>
    <row r="206" spans="1:1" x14ac:dyDescent="0.15">
      <c r="A206" s="74"/>
    </row>
    <row r="207" spans="1:1" x14ac:dyDescent="0.15">
      <c r="A207" s="74"/>
    </row>
    <row r="208" spans="1:1" x14ac:dyDescent="0.15">
      <c r="A208" s="74"/>
    </row>
    <row r="209" spans="1:1" x14ac:dyDescent="0.15">
      <c r="A209" s="74"/>
    </row>
    <row r="210" spans="1:1" x14ac:dyDescent="0.15">
      <c r="A210" s="74"/>
    </row>
    <row r="211" spans="1:1" x14ac:dyDescent="0.15">
      <c r="A211" s="74"/>
    </row>
    <row r="212" spans="1:1" x14ac:dyDescent="0.15">
      <c r="A212" s="74"/>
    </row>
    <row r="213" spans="1:1" x14ac:dyDescent="0.15">
      <c r="A213" s="74"/>
    </row>
    <row r="214" spans="1:1" x14ac:dyDescent="0.15">
      <c r="A214" s="74"/>
    </row>
    <row r="215" spans="1:1" x14ac:dyDescent="0.15">
      <c r="A215" s="74"/>
    </row>
    <row r="216" spans="1:1" x14ac:dyDescent="0.15">
      <c r="A216" s="74"/>
    </row>
    <row r="217" spans="1:1" x14ac:dyDescent="0.15">
      <c r="A217" s="74"/>
    </row>
    <row r="218" spans="1:1" x14ac:dyDescent="0.15">
      <c r="A218" s="74"/>
    </row>
    <row r="219" spans="1:1" x14ac:dyDescent="0.15">
      <c r="A219" s="74"/>
    </row>
    <row r="220" spans="1:1" x14ac:dyDescent="0.15">
      <c r="A220" s="74"/>
    </row>
    <row r="221" spans="1:1" x14ac:dyDescent="0.15">
      <c r="A221" s="74"/>
    </row>
    <row r="222" spans="1:1" x14ac:dyDescent="0.15">
      <c r="A222" s="74"/>
    </row>
    <row r="223" spans="1:1" x14ac:dyDescent="0.15">
      <c r="A223" s="74"/>
    </row>
    <row r="224" spans="1:1" x14ac:dyDescent="0.15">
      <c r="A224" s="74"/>
    </row>
    <row r="225" spans="1:1" x14ac:dyDescent="0.15">
      <c r="A225" s="74"/>
    </row>
    <row r="226" spans="1:1" x14ac:dyDescent="0.15">
      <c r="A226" s="74"/>
    </row>
    <row r="227" spans="1:1" x14ac:dyDescent="0.15">
      <c r="A227" s="74"/>
    </row>
    <row r="228" spans="1:1" x14ac:dyDescent="0.15">
      <c r="A228" s="74"/>
    </row>
    <row r="229" spans="1:1" x14ac:dyDescent="0.15">
      <c r="A229" s="74"/>
    </row>
    <row r="230" spans="1:1" x14ac:dyDescent="0.15">
      <c r="A230" s="74"/>
    </row>
    <row r="231" spans="1:1" x14ac:dyDescent="0.15">
      <c r="A231" s="74"/>
    </row>
    <row r="232" spans="1:1" x14ac:dyDescent="0.15">
      <c r="A232" s="74"/>
    </row>
    <row r="233" spans="1:1" x14ac:dyDescent="0.15">
      <c r="A233" s="74"/>
    </row>
    <row r="234" spans="1:1" x14ac:dyDescent="0.15">
      <c r="A234" s="74"/>
    </row>
    <row r="235" spans="1:1" x14ac:dyDescent="0.15">
      <c r="A235" s="74"/>
    </row>
    <row r="236" spans="1:1" x14ac:dyDescent="0.15">
      <c r="A236" s="74"/>
    </row>
    <row r="237" spans="1:1" x14ac:dyDescent="0.15">
      <c r="A237" s="74"/>
    </row>
    <row r="238" spans="1:1" x14ac:dyDescent="0.15">
      <c r="A238" s="74"/>
    </row>
    <row r="239" spans="1:1" x14ac:dyDescent="0.15">
      <c r="A239" s="74"/>
    </row>
    <row r="240" spans="1:1" x14ac:dyDescent="0.15">
      <c r="A240" s="74"/>
    </row>
    <row r="241" spans="1:1" x14ac:dyDescent="0.15">
      <c r="A241" s="74"/>
    </row>
    <row r="242" spans="1:1" x14ac:dyDescent="0.15">
      <c r="A242" s="74"/>
    </row>
    <row r="243" spans="1:1" x14ac:dyDescent="0.15">
      <c r="A243" s="74"/>
    </row>
    <row r="244" spans="1:1" x14ac:dyDescent="0.15">
      <c r="A244" s="74"/>
    </row>
    <row r="245" spans="1:1" x14ac:dyDescent="0.15">
      <c r="A245" s="74"/>
    </row>
    <row r="246" spans="1:1" x14ac:dyDescent="0.15">
      <c r="A246" s="74"/>
    </row>
    <row r="247" spans="1:1" x14ac:dyDescent="0.15">
      <c r="A247" s="74"/>
    </row>
    <row r="248" spans="1:1" x14ac:dyDescent="0.15">
      <c r="A248" s="74"/>
    </row>
    <row r="249" spans="1:1" x14ac:dyDescent="0.15">
      <c r="A249" s="74"/>
    </row>
    <row r="250" spans="1:1" x14ac:dyDescent="0.15">
      <c r="A250" s="74"/>
    </row>
    <row r="251" spans="1:1" x14ac:dyDescent="0.15">
      <c r="A251" s="74"/>
    </row>
    <row r="252" spans="1:1" x14ac:dyDescent="0.15">
      <c r="A252" s="74"/>
    </row>
    <row r="253" spans="1:1" x14ac:dyDescent="0.15">
      <c r="A253" s="74"/>
    </row>
    <row r="254" spans="1:1" x14ac:dyDescent="0.15">
      <c r="A254" s="74"/>
    </row>
    <row r="255" spans="1:1" x14ac:dyDescent="0.15">
      <c r="A255" s="74"/>
    </row>
    <row r="256" spans="1:1" x14ac:dyDescent="0.15">
      <c r="A256" s="74"/>
    </row>
    <row r="257" spans="1:1" x14ac:dyDescent="0.15">
      <c r="A257" s="74"/>
    </row>
    <row r="258" spans="1:1" x14ac:dyDescent="0.15">
      <c r="A258" s="74"/>
    </row>
    <row r="259" spans="1:1" x14ac:dyDescent="0.15">
      <c r="A259" s="74"/>
    </row>
    <row r="260" spans="1:1" x14ac:dyDescent="0.15">
      <c r="A260" s="74"/>
    </row>
    <row r="261" spans="1:1" x14ac:dyDescent="0.15">
      <c r="A261" s="74"/>
    </row>
    <row r="262" spans="1:1" x14ac:dyDescent="0.15">
      <c r="A262" s="74"/>
    </row>
    <row r="263" spans="1:1" x14ac:dyDescent="0.15">
      <c r="A263" s="74"/>
    </row>
    <row r="264" spans="1:1" x14ac:dyDescent="0.15">
      <c r="A264" s="74"/>
    </row>
    <row r="265" spans="1:1" x14ac:dyDescent="0.15">
      <c r="A265" s="74"/>
    </row>
    <row r="266" spans="1:1" x14ac:dyDescent="0.15">
      <c r="A266" s="74"/>
    </row>
    <row r="267" spans="1:1" x14ac:dyDescent="0.15">
      <c r="A267" s="74"/>
    </row>
    <row r="268" spans="1:1" x14ac:dyDescent="0.15">
      <c r="A268" s="74"/>
    </row>
    <row r="269" spans="1:1" x14ac:dyDescent="0.15">
      <c r="A269" s="74"/>
    </row>
    <row r="270" spans="1:1" x14ac:dyDescent="0.15">
      <c r="A270" s="74"/>
    </row>
    <row r="271" spans="1:1" x14ac:dyDescent="0.15">
      <c r="A271" s="74"/>
    </row>
    <row r="272" spans="1:1" x14ac:dyDescent="0.15">
      <c r="A272" s="74"/>
    </row>
    <row r="273" spans="1:1" x14ac:dyDescent="0.15">
      <c r="A273" s="74"/>
    </row>
    <row r="274" spans="1:1" x14ac:dyDescent="0.15">
      <c r="A274" s="74"/>
    </row>
    <row r="275" spans="1:1" x14ac:dyDescent="0.15">
      <c r="A275" s="74"/>
    </row>
    <row r="276" spans="1:1" x14ac:dyDescent="0.15">
      <c r="A276" s="74"/>
    </row>
    <row r="277" spans="1:1" x14ac:dyDescent="0.15">
      <c r="A277" s="74"/>
    </row>
    <row r="278" spans="1:1" x14ac:dyDescent="0.15">
      <c r="A278" s="74"/>
    </row>
    <row r="279" spans="1:1" x14ac:dyDescent="0.15">
      <c r="A279" s="74"/>
    </row>
    <row r="280" spans="1:1" x14ac:dyDescent="0.15">
      <c r="A280" s="74"/>
    </row>
    <row r="281" spans="1:1" x14ac:dyDescent="0.15">
      <c r="A281" s="74"/>
    </row>
    <row r="282" spans="1:1" x14ac:dyDescent="0.15">
      <c r="A282" s="74"/>
    </row>
    <row r="283" spans="1:1" x14ac:dyDescent="0.15">
      <c r="A283" s="74"/>
    </row>
    <row r="284" spans="1:1" x14ac:dyDescent="0.15">
      <c r="A284" s="74"/>
    </row>
    <row r="285" spans="1:1" x14ac:dyDescent="0.15">
      <c r="A285" s="74"/>
    </row>
    <row r="286" spans="1:1" x14ac:dyDescent="0.15">
      <c r="A286" s="74"/>
    </row>
    <row r="287" spans="1:1" x14ac:dyDescent="0.15">
      <c r="A287" s="74"/>
    </row>
    <row r="288" spans="1:1" x14ac:dyDescent="0.15">
      <c r="A288" s="74"/>
    </row>
    <row r="289" spans="1:1" x14ac:dyDescent="0.15">
      <c r="A289" s="74"/>
    </row>
    <row r="290" spans="1:1" x14ac:dyDescent="0.15">
      <c r="A290" s="74"/>
    </row>
    <row r="291" spans="1:1" x14ac:dyDescent="0.15">
      <c r="A291" s="74"/>
    </row>
    <row r="292" spans="1:1" x14ac:dyDescent="0.15">
      <c r="A292" s="74"/>
    </row>
    <row r="293" spans="1:1" x14ac:dyDescent="0.15">
      <c r="A293" s="74"/>
    </row>
    <row r="294" spans="1:1" x14ac:dyDescent="0.15">
      <c r="A294" s="74"/>
    </row>
    <row r="295" spans="1:1" x14ac:dyDescent="0.15">
      <c r="A295" s="74"/>
    </row>
    <row r="296" spans="1:1" x14ac:dyDescent="0.15">
      <c r="A296" s="74"/>
    </row>
    <row r="297" spans="1:1" x14ac:dyDescent="0.15">
      <c r="A297" s="74"/>
    </row>
    <row r="298" spans="1:1" x14ac:dyDescent="0.15">
      <c r="A298" s="74"/>
    </row>
    <row r="299" spans="1:1" x14ac:dyDescent="0.15">
      <c r="A299" s="74"/>
    </row>
    <row r="300" spans="1:1" x14ac:dyDescent="0.15">
      <c r="A300" s="74"/>
    </row>
    <row r="301" spans="1:1" x14ac:dyDescent="0.15">
      <c r="A301" s="74"/>
    </row>
    <row r="302" spans="1:1" x14ac:dyDescent="0.15">
      <c r="A302" s="74"/>
    </row>
    <row r="303" spans="1:1" x14ac:dyDescent="0.15">
      <c r="A303" s="74"/>
    </row>
    <row r="304" spans="1:1" x14ac:dyDescent="0.15">
      <c r="A304" s="74"/>
    </row>
    <row r="305" spans="1:1" x14ac:dyDescent="0.15">
      <c r="A305" s="74"/>
    </row>
    <row r="306" spans="1:1" x14ac:dyDescent="0.15">
      <c r="A306" s="74"/>
    </row>
    <row r="307" spans="1:1" x14ac:dyDescent="0.15">
      <c r="A307" s="74"/>
    </row>
    <row r="308" spans="1:1" x14ac:dyDescent="0.15">
      <c r="A308" s="74"/>
    </row>
    <row r="309" spans="1:1" x14ac:dyDescent="0.15">
      <c r="A309" s="74"/>
    </row>
    <row r="310" spans="1:1" x14ac:dyDescent="0.15">
      <c r="A310" s="74"/>
    </row>
    <row r="311" spans="1:1" x14ac:dyDescent="0.15">
      <c r="A311" s="74"/>
    </row>
    <row r="312" spans="1:1" x14ac:dyDescent="0.15">
      <c r="A312" s="74"/>
    </row>
    <row r="313" spans="1:1" x14ac:dyDescent="0.15">
      <c r="A313" s="74"/>
    </row>
    <row r="314" spans="1:1" x14ac:dyDescent="0.15">
      <c r="A314" s="74"/>
    </row>
    <row r="315" spans="1:1" x14ac:dyDescent="0.15">
      <c r="A315" s="74"/>
    </row>
    <row r="316" spans="1:1" x14ac:dyDescent="0.15">
      <c r="A316" s="74"/>
    </row>
    <row r="317" spans="1:1" x14ac:dyDescent="0.15">
      <c r="A317" s="74"/>
    </row>
    <row r="318" spans="1:1" x14ac:dyDescent="0.15">
      <c r="A318" s="74"/>
    </row>
    <row r="319" spans="1:1" x14ac:dyDescent="0.15">
      <c r="A319" s="74"/>
    </row>
    <row r="320" spans="1:1" x14ac:dyDescent="0.15">
      <c r="A320" s="74"/>
    </row>
    <row r="321" spans="1:1" x14ac:dyDescent="0.15">
      <c r="A321" s="74"/>
    </row>
    <row r="322" spans="1:1" x14ac:dyDescent="0.15">
      <c r="A322" s="74"/>
    </row>
    <row r="323" spans="1:1" x14ac:dyDescent="0.15">
      <c r="A323" s="74"/>
    </row>
    <row r="324" spans="1:1" x14ac:dyDescent="0.15">
      <c r="A324" s="74"/>
    </row>
    <row r="325" spans="1:1" x14ac:dyDescent="0.15">
      <c r="A325" s="74"/>
    </row>
    <row r="326" spans="1:1" x14ac:dyDescent="0.15">
      <c r="A326" s="74"/>
    </row>
    <row r="327" spans="1:1" x14ac:dyDescent="0.15">
      <c r="A327" s="74"/>
    </row>
    <row r="328" spans="1:1" x14ac:dyDescent="0.15">
      <c r="A328" s="74"/>
    </row>
    <row r="329" spans="1:1" x14ac:dyDescent="0.15">
      <c r="A329" s="74"/>
    </row>
    <row r="330" spans="1:1" x14ac:dyDescent="0.15">
      <c r="A330" s="74"/>
    </row>
    <row r="331" spans="1:1" x14ac:dyDescent="0.15">
      <c r="A331" s="74"/>
    </row>
    <row r="332" spans="1:1" x14ac:dyDescent="0.15">
      <c r="A332" s="74"/>
    </row>
    <row r="333" spans="1:1" x14ac:dyDescent="0.15">
      <c r="A333" s="74"/>
    </row>
    <row r="334" spans="1:1" x14ac:dyDescent="0.15">
      <c r="A334" s="74"/>
    </row>
    <row r="335" spans="1:1" x14ac:dyDescent="0.15">
      <c r="A335" s="74"/>
    </row>
    <row r="336" spans="1:1" x14ac:dyDescent="0.15">
      <c r="A336" s="74"/>
    </row>
    <row r="337" spans="1:1" x14ac:dyDescent="0.15">
      <c r="A337" s="74"/>
    </row>
    <row r="338" spans="1:1" x14ac:dyDescent="0.15">
      <c r="A338" s="74"/>
    </row>
    <row r="339" spans="1:1" x14ac:dyDescent="0.15">
      <c r="A339" s="74"/>
    </row>
    <row r="340" spans="1:1" x14ac:dyDescent="0.15">
      <c r="A340" s="74"/>
    </row>
    <row r="341" spans="1:1" x14ac:dyDescent="0.15">
      <c r="A341" s="74"/>
    </row>
    <row r="342" spans="1:1" x14ac:dyDescent="0.15">
      <c r="A342" s="74"/>
    </row>
    <row r="343" spans="1:1" x14ac:dyDescent="0.15">
      <c r="A343" s="74"/>
    </row>
    <row r="344" spans="1:1" x14ac:dyDescent="0.15">
      <c r="A344" s="74"/>
    </row>
    <row r="345" spans="1:1" x14ac:dyDescent="0.15">
      <c r="A345" s="74"/>
    </row>
    <row r="346" spans="1:1" x14ac:dyDescent="0.15">
      <c r="A346" s="74"/>
    </row>
    <row r="347" spans="1:1" x14ac:dyDescent="0.15">
      <c r="A347" s="74"/>
    </row>
    <row r="348" spans="1:1" x14ac:dyDescent="0.15">
      <c r="A348" s="74"/>
    </row>
    <row r="349" spans="1:1" x14ac:dyDescent="0.15">
      <c r="A349" s="74"/>
    </row>
    <row r="350" spans="1:1" x14ac:dyDescent="0.15">
      <c r="A350" s="74"/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 općeg dijela</vt:lpstr>
      <vt:lpstr>opći d. prih i rash po ek.kl</vt:lpstr>
      <vt:lpstr>opći dio prih i rash po izvoru</vt:lpstr>
      <vt:lpstr>opći dio  rash po funkc. kl.</vt:lpstr>
      <vt:lpstr>posebni dio- program. 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Windows korisnik</cp:lastModifiedBy>
  <cp:lastPrinted>2025-09-22T09:25:42Z</cp:lastPrinted>
  <dcterms:created xsi:type="dcterms:W3CDTF">2022-07-19T20:33:42Z</dcterms:created>
  <dcterms:modified xsi:type="dcterms:W3CDTF">2025-10-03T08:12:13Z</dcterms:modified>
</cp:coreProperties>
</file>